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75" windowWidth="19320" windowHeight="8100"/>
  </bookViews>
  <sheets>
    <sheet name="Sheet1" sheetId="1" r:id="rId1"/>
    <sheet name="Di-Obok-Obok" sheetId="2" r:id="rId2"/>
  </sheets>
  <calcPr calcId="125725"/>
</workbook>
</file>

<file path=xl/calcChain.xml><?xml version="1.0" encoding="utf-8"?>
<calcChain xmlns="http://schemas.openxmlformats.org/spreadsheetml/2006/main">
  <c r="U10" i="2"/>
  <c r="U11"/>
  <c r="U12"/>
  <c r="U13"/>
  <c r="U14"/>
  <c r="U15"/>
  <c r="U16"/>
  <c r="U17"/>
  <c r="U18"/>
  <c r="U19"/>
  <c r="U20"/>
  <c r="U21"/>
  <c r="M10"/>
  <c r="M54" a="1"/>
  <c r="P54" s="1"/>
  <c r="M53" a="1"/>
  <c r="P53" s="1"/>
  <c r="M52" a="1"/>
  <c r="P52" s="1"/>
  <c r="M51" a="1"/>
  <c r="P51" s="1"/>
  <c r="M50" a="1"/>
  <c r="P50" s="1"/>
  <c r="M49" a="1"/>
  <c r="P49" s="1"/>
  <c r="M48" a="1"/>
  <c r="P48" s="1"/>
  <c r="M47" a="1"/>
  <c r="P47" s="1"/>
  <c r="M46" a="1"/>
  <c r="P46" s="1"/>
  <c r="M45" a="1"/>
  <c r="P45" s="1"/>
  <c r="M44" a="1"/>
  <c r="P44" s="1"/>
  <c r="M43" a="1"/>
  <c r="M43"/>
  <c r="N43"/>
  <c r="O43"/>
  <c r="P43"/>
  <c r="P37" a="1"/>
  <c r="P37" s="1"/>
  <c r="O37" a="1"/>
  <c r="O37" s="1"/>
  <c r="N37" a="1"/>
  <c r="N37" s="1"/>
  <c r="M37" a="1"/>
  <c r="M37" s="1"/>
  <c r="P36" a="1"/>
  <c r="P36" s="1"/>
  <c r="O36" a="1"/>
  <c r="O36" s="1"/>
  <c r="N36" a="1"/>
  <c r="N36" s="1"/>
  <c r="M36" a="1"/>
  <c r="M36" s="1"/>
  <c r="P35" a="1"/>
  <c r="P35" s="1"/>
  <c r="O35" a="1"/>
  <c r="O35" s="1"/>
  <c r="N35" a="1"/>
  <c r="N35" s="1"/>
  <c r="M35" a="1"/>
  <c r="M35" s="1"/>
  <c r="P34" a="1"/>
  <c r="P34" s="1"/>
  <c r="O34" a="1"/>
  <c r="O34" s="1"/>
  <c r="N34" a="1"/>
  <c r="N34" s="1"/>
  <c r="M34" a="1"/>
  <c r="M34" s="1"/>
  <c r="P33" a="1"/>
  <c r="P33" s="1"/>
  <c r="O33" a="1"/>
  <c r="O33" s="1"/>
  <c r="N33" a="1"/>
  <c r="N33" s="1"/>
  <c r="M33" a="1"/>
  <c r="M33" s="1"/>
  <c r="P32" a="1"/>
  <c r="P32" s="1"/>
  <c r="O32" a="1"/>
  <c r="O32" s="1"/>
  <c r="N32" a="1"/>
  <c r="N32" s="1"/>
  <c r="M32" a="1"/>
  <c r="M32" s="1"/>
  <c r="P31" a="1"/>
  <c r="P31" s="1"/>
  <c r="O31" a="1"/>
  <c r="O31" s="1"/>
  <c r="N31" a="1"/>
  <c r="N31" s="1"/>
  <c r="M31" a="1"/>
  <c r="M31" s="1"/>
  <c r="P30" a="1"/>
  <c r="P30" s="1"/>
  <c r="O30" a="1"/>
  <c r="O30" s="1"/>
  <c r="N30" a="1"/>
  <c r="N30" s="1"/>
  <c r="M30" a="1"/>
  <c r="M30" s="1"/>
  <c r="P29" a="1"/>
  <c r="P29" s="1"/>
  <c r="O29" a="1"/>
  <c r="O29" s="1"/>
  <c r="N29" a="1"/>
  <c r="N29" s="1"/>
  <c r="M29" a="1"/>
  <c r="M29" s="1"/>
  <c r="P28" a="1"/>
  <c r="P28" s="1"/>
  <c r="O28" a="1"/>
  <c r="O28" s="1"/>
  <c r="N28" a="1"/>
  <c r="N28" s="1"/>
  <c r="M28" a="1"/>
  <c r="M28" s="1"/>
  <c r="P27" a="1"/>
  <c r="P27" s="1"/>
  <c r="O27" a="1"/>
  <c r="O27" s="1"/>
  <c r="N27" a="1"/>
  <c r="N27" s="1"/>
  <c r="M27" a="1"/>
  <c r="M27" s="1"/>
  <c r="P26" a="1"/>
  <c r="P26" s="1"/>
  <c r="O26" a="1"/>
  <c r="O26" s="1"/>
  <c r="N26" a="1"/>
  <c r="N26" s="1"/>
  <c r="M26" a="1"/>
  <c r="M26"/>
  <c r="N10"/>
  <c r="O10"/>
  <c r="P10"/>
  <c r="M11"/>
  <c r="N11"/>
  <c r="O11"/>
  <c r="P11"/>
  <c r="M12"/>
  <c r="N12"/>
  <c r="O12"/>
  <c r="P12"/>
  <c r="M13"/>
  <c r="N13"/>
  <c r="O13"/>
  <c r="P13"/>
  <c r="M14"/>
  <c r="N14"/>
  <c r="O14"/>
  <c r="P14"/>
  <c r="M15"/>
  <c r="N15"/>
  <c r="O15"/>
  <c r="P15"/>
  <c r="M16"/>
  <c r="N16"/>
  <c r="O16"/>
  <c r="P16"/>
  <c r="M17"/>
  <c r="N17"/>
  <c r="O17"/>
  <c r="P17"/>
  <c r="M18"/>
  <c r="N18"/>
  <c r="O18"/>
  <c r="P18"/>
  <c r="M19"/>
  <c r="N19"/>
  <c r="O19"/>
  <c r="P19"/>
  <c r="M20"/>
  <c r="N20"/>
  <c r="O20"/>
  <c r="P20"/>
  <c r="M21"/>
  <c r="N21"/>
  <c r="O21"/>
  <c r="P21"/>
  <c r="M10" i="1"/>
  <c r="N10"/>
  <c r="O10"/>
  <c r="P10"/>
  <c r="M11"/>
  <c r="N11"/>
  <c r="O11"/>
  <c r="P11"/>
  <c r="M12"/>
  <c r="N12"/>
  <c r="O12"/>
  <c r="P12"/>
  <c r="M13"/>
  <c r="N13"/>
  <c r="O13"/>
  <c r="P13"/>
  <c r="M14"/>
  <c r="N14"/>
  <c r="O14"/>
  <c r="P14"/>
  <c r="M15"/>
  <c r="N15"/>
  <c r="O15"/>
  <c r="P15"/>
  <c r="M16"/>
  <c r="N16"/>
  <c r="O16"/>
  <c r="P16"/>
  <c r="M17"/>
  <c r="N17"/>
  <c r="O17"/>
  <c r="P17"/>
  <c r="M18"/>
  <c r="N18"/>
  <c r="O18"/>
  <c r="P18"/>
  <c r="M19"/>
  <c r="N19"/>
  <c r="O19"/>
  <c r="P19"/>
  <c r="M20"/>
  <c r="N20"/>
  <c r="O20"/>
  <c r="P20"/>
  <c r="M21"/>
  <c r="N21"/>
  <c r="O21"/>
  <c r="P21"/>
  <c r="M44" i="2" l="1"/>
  <c r="N44"/>
  <c r="O44"/>
  <c r="M45"/>
  <c r="N45"/>
  <c r="O45"/>
  <c r="M46"/>
  <c r="N46"/>
  <c r="O46"/>
  <c r="M47"/>
  <c r="N47"/>
  <c r="O47"/>
  <c r="M48"/>
  <c r="N48"/>
  <c r="O48"/>
  <c r="M49"/>
  <c r="N49"/>
  <c r="O49"/>
  <c r="M50"/>
  <c r="N50"/>
  <c r="O50"/>
  <c r="M51"/>
  <c r="N51"/>
  <c r="O51"/>
  <c r="M52"/>
  <c r="N52"/>
  <c r="O52"/>
  <c r="M53"/>
  <c r="N53"/>
  <c r="O53"/>
  <c r="M54"/>
  <c r="N54"/>
  <c r="O54"/>
</calcChain>
</file>

<file path=xl/comments1.xml><?xml version="1.0" encoding="utf-8"?>
<comments xmlns="http://schemas.openxmlformats.org/spreadsheetml/2006/main">
  <authors>
    <author>siti Vi</author>
  </authors>
  <commentList>
    <comment ref="M10" authorId="0">
      <text>
        <r>
          <rPr>
            <b/>
            <sz val="8"/>
            <color indexed="81"/>
            <rFont val="Tahoma"/>
            <family val="2"/>
          </rPr>
          <t>siti Vi:</t>
        </r>
        <r>
          <rPr>
            <sz val="9"/>
            <color indexed="12"/>
            <rFont val="Courier New"/>
            <family val="3"/>
          </rPr>
          <t xml:space="preserve">
=INDEX(</t>
        </r>
        <r>
          <rPr>
            <b/>
            <sz val="9"/>
            <color indexed="81"/>
            <rFont val="Courier New"/>
            <family val="3"/>
          </rPr>
          <t>$C$10:$H$18</t>
        </r>
        <r>
          <rPr>
            <sz val="9"/>
            <color indexed="12"/>
            <rFont val="Courier New"/>
            <family val="3"/>
          </rPr>
          <t>,</t>
        </r>
        <r>
          <rPr>
            <b/>
            <sz val="9"/>
            <color indexed="16"/>
            <rFont val="Courier New"/>
            <family val="3"/>
          </rPr>
          <t>MATCH($K10,$A$9:$A$18,0)+MATCH(M$9,$B$10:$B$18,0)-1</t>
        </r>
        <r>
          <rPr>
            <sz val="9"/>
            <color indexed="12"/>
            <rFont val="Courier New"/>
            <family val="3"/>
          </rPr>
          <t>,</t>
        </r>
        <r>
          <rPr>
            <b/>
            <sz val="9"/>
            <color indexed="14"/>
            <rFont val="Courier New"/>
            <family val="3"/>
          </rPr>
          <t>MATCH($L10,$C$9:$H$9,0)</t>
        </r>
        <r>
          <rPr>
            <sz val="9"/>
            <color indexed="12"/>
            <rFont val="Courier New"/>
            <family val="3"/>
          </rPr>
          <t xml:space="preserve">)
</t>
        </r>
        <r>
          <rPr>
            <sz val="10"/>
            <color indexed="12"/>
            <rFont val="Calibri"/>
            <family val="2"/>
          </rPr>
          <t xml:space="preserve">sintaks:         </t>
        </r>
        <r>
          <rPr>
            <i/>
            <sz val="11"/>
            <color indexed="12"/>
            <rFont val="Calibri"/>
            <family val="2"/>
          </rPr>
          <t xml:space="preserve">=INDEX ( </t>
        </r>
        <r>
          <rPr>
            <b/>
            <sz val="11"/>
            <color indexed="81"/>
            <rFont val="Calibri"/>
            <family val="2"/>
          </rPr>
          <t>TabelReferensi</t>
        </r>
        <r>
          <rPr>
            <i/>
            <sz val="11"/>
            <color indexed="12"/>
            <rFont val="Calibri"/>
            <family val="2"/>
          </rPr>
          <t>,</t>
        </r>
        <r>
          <rPr>
            <i/>
            <sz val="11"/>
            <color indexed="60"/>
            <rFont val="Calibri"/>
            <family val="2"/>
          </rPr>
          <t xml:space="preserve"> IndexBaris</t>
        </r>
        <r>
          <rPr>
            <i/>
            <sz val="11"/>
            <color indexed="12"/>
            <rFont val="Calibri"/>
            <family val="2"/>
          </rPr>
          <t xml:space="preserve">, </t>
        </r>
        <r>
          <rPr>
            <b/>
            <sz val="11"/>
            <color indexed="14"/>
            <rFont val="Calibri"/>
            <family val="2"/>
          </rPr>
          <t>IndexKolom</t>
        </r>
        <r>
          <rPr>
            <i/>
            <sz val="11"/>
            <color indexed="12"/>
            <rFont val="Calibri"/>
            <family val="2"/>
          </rPr>
          <t xml:space="preserve"> )</t>
        </r>
      </text>
    </comment>
  </commentList>
</comments>
</file>

<file path=xl/comments2.xml><?xml version="1.0" encoding="utf-8"?>
<comments xmlns="http://schemas.openxmlformats.org/spreadsheetml/2006/main">
  <authors>
    <author>siti Vi</author>
  </authors>
  <commentList>
    <comment ref="M10" authorId="0">
      <text>
        <r>
          <rPr>
            <b/>
            <sz val="8"/>
            <color indexed="81"/>
            <rFont val="Tahoma"/>
            <family val="2"/>
          </rPr>
          <t>siti Vi: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12"/>
            <rFont val="Tahoma"/>
            <family val="2"/>
          </rPr>
          <t>=INDEX($C$10:$H$17,</t>
        </r>
        <r>
          <rPr>
            <b/>
            <sz val="8"/>
            <color indexed="60"/>
            <rFont val="Tahoma"/>
            <family val="2"/>
          </rPr>
          <t>SUMPRODUCT(($A$10:$A$17=$K10)*($B$10:$B$17=M$9)*ROW($1:$8))</t>
        </r>
        <r>
          <rPr>
            <sz val="8"/>
            <color indexed="12"/>
            <rFont val="Tahoma"/>
            <family val="2"/>
          </rPr>
          <t>,</t>
        </r>
        <r>
          <rPr>
            <b/>
            <sz val="8"/>
            <color indexed="14"/>
            <rFont val="Tahoma"/>
            <family val="2"/>
          </rPr>
          <t>MATCH($L10,$C$9:$H$9,0)</t>
        </r>
        <r>
          <rPr>
            <sz val="8"/>
            <color indexed="12"/>
            <rFont val="Tahoma"/>
            <family val="2"/>
          </rPr>
          <t>)</t>
        </r>
        <r>
          <rPr>
            <sz val="10"/>
            <color indexed="12"/>
            <rFont val="Tahoma"/>
            <family val="2"/>
          </rPr>
          <t xml:space="preserve">
sintaks:     </t>
        </r>
        <r>
          <rPr>
            <i/>
            <sz val="10"/>
            <color indexed="12"/>
            <rFont val="Tahoma"/>
            <family val="2"/>
          </rPr>
          <t xml:space="preserve">=INDEX ( TabelReferensi, </t>
        </r>
        <r>
          <rPr>
            <b/>
            <i/>
            <sz val="10"/>
            <color indexed="60"/>
            <rFont val="Tahoma"/>
            <family val="2"/>
          </rPr>
          <t>IndexBaris</t>
        </r>
        <r>
          <rPr>
            <i/>
            <sz val="10"/>
            <color indexed="12"/>
            <rFont val="Tahoma"/>
            <family val="2"/>
          </rPr>
          <t xml:space="preserve">, </t>
        </r>
        <r>
          <rPr>
            <i/>
            <sz val="10"/>
            <color indexed="14"/>
            <rFont val="Tahoma"/>
            <family val="2"/>
          </rPr>
          <t>IndexKolom</t>
        </r>
        <r>
          <rPr>
            <i/>
            <sz val="10"/>
            <color indexed="12"/>
            <rFont val="Tahoma"/>
            <family val="2"/>
          </rPr>
          <t xml:space="preserve"> )</t>
        </r>
      </text>
    </comment>
    <comment ref="M26" authorId="0">
      <text>
        <r>
          <rPr>
            <b/>
            <sz val="8"/>
            <color indexed="81"/>
            <rFont val="Tahoma"/>
            <family val="2"/>
          </rPr>
          <t>siti Vi: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9"/>
            <color indexed="12"/>
            <rFont val="Tahoma"/>
            <family val="2"/>
          </rPr>
          <t>=OFFSET</t>
        </r>
        <r>
          <rPr>
            <sz val="9"/>
            <color indexed="12"/>
            <rFont val="Tahoma"/>
            <family val="2"/>
          </rPr>
          <t>(</t>
        </r>
        <r>
          <rPr>
            <b/>
            <sz val="9"/>
            <color indexed="81"/>
            <rFont val="Tahoma"/>
            <family val="2"/>
          </rPr>
          <t>$B$9</t>
        </r>
        <r>
          <rPr>
            <sz val="9"/>
            <color indexed="12"/>
            <rFont val="Tahoma"/>
            <family val="2"/>
          </rPr>
          <t>,</t>
        </r>
        <r>
          <rPr>
            <b/>
            <sz val="9"/>
            <color indexed="60"/>
            <rFont val="Tahoma"/>
            <family val="2"/>
          </rPr>
          <t>MATCH($K26&amp;M$25,$A$10:$A$17&amp;$B$10:$B$17,0)</t>
        </r>
        <r>
          <rPr>
            <sz val="9"/>
            <color indexed="12"/>
            <rFont val="Tahoma"/>
            <family val="2"/>
          </rPr>
          <t>,</t>
        </r>
        <r>
          <rPr>
            <sz val="9"/>
            <color indexed="14"/>
            <rFont val="Tahoma"/>
            <family val="2"/>
          </rPr>
          <t>MATCH($L26,$C$9:$H$9,0</t>
        </r>
        <r>
          <rPr>
            <sz val="9"/>
            <color indexed="12"/>
            <rFont val="Tahoma"/>
            <family val="2"/>
          </rPr>
          <t>),,)</t>
        </r>
        <r>
          <rPr>
            <sz val="8"/>
            <color indexed="81"/>
            <rFont val="Tahoma"/>
            <family val="2"/>
          </rPr>
          <t xml:space="preserve">
di enter sebagai </t>
        </r>
        <r>
          <rPr>
            <b/>
            <sz val="8"/>
            <color indexed="81"/>
            <rFont val="Tahoma"/>
            <family val="2"/>
          </rPr>
          <t>ARRAY FORMULA</t>
        </r>
        <r>
          <rPr>
            <sz val="8"/>
            <color indexed="81"/>
            <rFont val="Tahoma"/>
            <family val="2"/>
          </rPr>
          <t xml:space="preserve"> (ditulis di satu cell) jangan lupa </t>
        </r>
        <r>
          <rPr>
            <b/>
            <sz val="8"/>
            <color indexed="81"/>
            <rFont val="Tahoma"/>
            <family val="2"/>
          </rPr>
          <t>3 tombol C+S+E</t>
        </r>
        <r>
          <rPr>
            <sz val="8"/>
            <color indexed="81"/>
            <rFont val="Tahoma"/>
            <family val="2"/>
          </rPr>
          <t xml:space="preserve">
(karena mengandung kalkulasi array pada fungsi Match Pertama
fungsi </t>
        </r>
        <r>
          <rPr>
            <b/>
            <sz val="8"/>
            <color indexed="81"/>
            <rFont val="Tahoma"/>
            <family val="2"/>
          </rPr>
          <t>OFFSET</t>
        </r>
        <r>
          <rPr>
            <sz val="8"/>
            <color indexed="81"/>
            <rFont val="Tahoma"/>
            <family val="2"/>
          </rPr>
          <t xml:space="preserve"> (dengan </t>
        </r>
        <r>
          <rPr>
            <b/>
            <sz val="8"/>
            <color indexed="81"/>
            <rFont val="Tahoma"/>
            <family val="2"/>
          </rPr>
          <t>5</t>
        </r>
        <r>
          <rPr>
            <sz val="8"/>
            <color indexed="81"/>
            <rFont val="Tahoma"/>
            <family val="2"/>
          </rPr>
          <t xml:space="preserve"> arguments-nya) bekerja seperti fungsi INDEX; tetapi lebih luas lagi karena 
yg dihasilkan adalah </t>
        </r>
        <r>
          <rPr>
            <b/>
            <sz val="8"/>
            <color indexed="10"/>
            <rFont val="Tahoma"/>
            <family val="2"/>
          </rPr>
          <t xml:space="preserve">Rujukan Range yg bisa lebih dari 1 cell;  </t>
        </r>
        <r>
          <rPr>
            <b/>
            <sz val="8"/>
            <color indexed="81"/>
            <rFont val="Tahoma"/>
            <family val="2"/>
          </rPr>
          <t xml:space="preserve">dan hasil jangkauannya 
</t>
        </r>
        <r>
          <rPr>
            <b/>
            <sz val="8"/>
            <color indexed="10"/>
            <rFont val="Tahoma"/>
            <family val="2"/>
          </rPr>
          <t xml:space="preserve">bisa berada di luar </t>
        </r>
        <r>
          <rPr>
            <b/>
            <sz val="8"/>
            <color indexed="81"/>
            <rFont val="Tahoma"/>
            <family val="2"/>
          </rPr>
          <t>Tabel/Range referensinya</t>
        </r>
      </text>
    </comment>
    <comment ref="M43" authorId="0">
      <text>
        <r>
          <rPr>
            <b/>
            <sz val="8"/>
            <color indexed="81"/>
            <rFont val="Tahoma"/>
            <family val="2"/>
          </rPr>
          <t>siti Vi: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12"/>
            <rFont val="Tahoma"/>
            <family val="2"/>
          </rPr>
          <t>=</t>
        </r>
        <r>
          <rPr>
            <b/>
            <sz val="10"/>
            <color indexed="20"/>
            <rFont val="Tahoma"/>
            <family val="2"/>
          </rPr>
          <t>TRANSPOSE(</t>
        </r>
        <r>
          <rPr>
            <sz val="10"/>
            <color indexed="12"/>
            <rFont val="Tahoma"/>
            <family val="2"/>
          </rPr>
          <t>OFFSET($A$9, MATCH(K$43,$A$10:$A$17,0), 
  MATCH($L43,$B$9:$H$9,0),COUNTIF($A$10:$A$17,$K43),1)</t>
        </r>
        <r>
          <rPr>
            <b/>
            <sz val="10"/>
            <color indexed="20"/>
            <rFont val="Tahoma"/>
            <family val="2"/>
          </rPr>
          <t xml:space="preserve">)
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 xml:space="preserve">Array Formula, ditulis sekaligus di 4 cells sebaris </t>
        </r>
        <r>
          <rPr>
            <sz val="8"/>
            <color indexed="81"/>
            <rFont val="Tahoma"/>
            <family val="2"/>
          </rPr>
          <t>(pertama kali di tulis di M43:P43), kemudian diCOPY dan PASTE di tiap 4 cells sebaris di bawah-nya</t>
        </r>
      </text>
    </comment>
  </commentList>
</comments>
</file>

<file path=xl/sharedStrings.xml><?xml version="1.0" encoding="utf-8"?>
<sst xmlns="http://schemas.openxmlformats.org/spreadsheetml/2006/main" count="184" uniqueCount="38">
  <si>
    <t>Mbak Siti</t>
  </si>
  <si>
    <t>Mr Kid</t>
  </si>
  <si>
    <t>Pak Anton</t>
  </si>
  <si>
    <t>James Bond</t>
  </si>
  <si>
    <t>Abimo</t>
  </si>
  <si>
    <t>R T Gultom</t>
  </si>
  <si>
    <t>Gaji (USD)</t>
  </si>
  <si>
    <t>Mobil</t>
  </si>
  <si>
    <t>Rumah</t>
  </si>
  <si>
    <t>Apartement</t>
  </si>
  <si>
    <t>Data</t>
  </si>
  <si>
    <t>Tolong Isikan ya pakai rumus !</t>
  </si>
  <si>
    <t>Tahun ini</t>
  </si>
  <si>
    <t>Tahun lalu</t>
  </si>
  <si>
    <t>Kondisi data seperti dibawah ini.</t>
  </si>
  <si>
    <t>Nama - nama tersebut dibawah, menjadi tamu istimewa dan juga para pakar exceler lainnya juga.</t>
  </si>
  <si>
    <t>Beberapa hari yang lalu saya dapat kendala di kantor tapi alhamdulilah bisa saya atasi dengan bantuan define name. Namun masih mengganjal di hati saya, apakah ada formula untuk Table ????</t>
  </si>
  <si>
    <t>catatan:</t>
  </si>
  <si>
    <t>rumus akan menjadi semakin sederhana jika tabel referensinya dibuat semakin NORMAL</t>
  </si>
  <si>
    <t>(mengikuti kaidah database, salah satunya:</t>
  </si>
  <si>
    <t>TAHUN</t>
  </si>
  <si>
    <t>FASILITAS</t>
  </si>
  <si>
    <t>ctv</t>
  </si>
  <si>
    <r>
      <t xml:space="preserve">  tiap BarisData (Records) punya INFO semua </t>
    </r>
    <r>
      <rPr>
        <b/>
        <sz val="11"/>
        <color rgb="FFFF0000"/>
        <rFont val="Calibri"/>
        <family val="2"/>
      </rPr>
      <t>data per kolom</t>
    </r>
  </si>
  <si>
    <r>
      <t xml:space="preserve">Saat ini, </t>
    </r>
    <r>
      <rPr>
        <b/>
        <sz val="10"/>
        <color rgb="FFFF0000"/>
        <rFont val="Calibri"/>
        <family val="2"/>
        <charset val="1"/>
      </rPr>
      <t>Data Kolom 1</t>
    </r>
    <r>
      <rPr>
        <sz val="10"/>
        <color theme="1"/>
        <rFont val="Calibri"/>
        <family val="2"/>
        <charset val="1"/>
        <scheme val="minor"/>
      </rPr>
      <t xml:space="preserve">  (Info TAHUN) tidak dimiliki oleh setiap Baris, karena cara menulisnya seperti ituhh!</t>
    </r>
  </si>
  <si>
    <t>Trick Lain</t>
  </si>
  <si>
    <t>Trick Lain LAGI</t>
  </si>
  <si>
    <t>lihat perbandingannya dengan TabelReferensi yg sudah di "obok-obok" di sheet "Di-Obok-Obok"</t>
  </si>
  <si>
    <t>bukan dummies</t>
  </si>
  <si>
    <t>hanya ingin demo</t>
  </si>
  <si>
    <t>hasil SUMPRODUCT</t>
  </si>
  <si>
    <t>seperti ada</t>
  </si>
  <si>
    <t>nomor urutnya</t>
  </si>
  <si>
    <t>dan itulah yg</t>
  </si>
  <si>
    <t>dikatakan</t>
  </si>
  <si>
    <t>sbg</t>
  </si>
  <si>
    <t>RowIndex</t>
  </si>
  <si>
    <r>
      <t xml:space="preserve">menunjukkan </t>
    </r>
    <r>
      <rPr>
        <b/>
        <u/>
        <sz val="10"/>
        <color rgb="FFFF0000"/>
        <rFont val="Arial"/>
        <family val="2"/>
      </rPr>
      <t>Row Index</t>
    </r>
  </si>
</sst>
</file>

<file path=xl/styles.xml><?xml version="1.0" encoding="utf-8"?>
<styleSheet xmlns="http://schemas.openxmlformats.org/spreadsheetml/2006/main">
  <numFmts count="3">
    <numFmt numFmtId="41" formatCode="_(* #,##0_);_(* \(#,##0\);_(* &quot;-&quot;_);_(@_)"/>
    <numFmt numFmtId="43" formatCode="_(* #,##0.00_);_(* \(#,##0.00\);_(* &quot;-&quot;??_);_(@_)"/>
    <numFmt numFmtId="166" formatCode="_(* #,##0_);_(* \(#,##0\);_(* &quot;-&quot;??_);_(@_)"/>
  </numFmts>
  <fonts count="42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12"/>
      <name val="Courier New"/>
      <family val="3"/>
    </font>
    <font>
      <b/>
      <sz val="9"/>
      <color indexed="16"/>
      <name val="Courier New"/>
      <family val="3"/>
    </font>
    <font>
      <b/>
      <sz val="9"/>
      <color indexed="14"/>
      <name val="Courier New"/>
      <family val="3"/>
    </font>
    <font>
      <b/>
      <sz val="11"/>
      <color rgb="FFFF0000"/>
      <name val="Calibri"/>
      <family val="2"/>
    </font>
    <font>
      <sz val="10"/>
      <name val="Arial"/>
      <family val="2"/>
    </font>
    <font>
      <sz val="9"/>
      <color theme="1"/>
      <name val="Calibri"/>
      <family val="2"/>
      <charset val="1"/>
      <scheme val="minor"/>
    </font>
    <font>
      <sz val="10"/>
      <color indexed="12"/>
      <name val="Tahoma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1"/>
      <scheme val="minor"/>
    </font>
    <font>
      <sz val="10"/>
      <color rgb="FFFF0000"/>
      <name val="Calibri"/>
      <family val="2"/>
      <charset val="1"/>
      <scheme val="minor"/>
    </font>
    <font>
      <i/>
      <sz val="10"/>
      <color indexed="12"/>
      <name val="Tahoma"/>
      <family val="2"/>
    </font>
    <font>
      <b/>
      <i/>
      <sz val="10"/>
      <color indexed="60"/>
      <name val="Tahoma"/>
      <family val="2"/>
    </font>
    <font>
      <i/>
      <sz val="10"/>
      <color indexed="14"/>
      <name val="Tahoma"/>
      <family val="2"/>
    </font>
    <font>
      <sz val="10"/>
      <color indexed="12"/>
      <name val="Calibri"/>
      <family val="2"/>
    </font>
    <font>
      <i/>
      <sz val="11"/>
      <color indexed="12"/>
      <name val="Calibri"/>
      <family val="2"/>
    </font>
    <font>
      <i/>
      <sz val="11"/>
      <color indexed="60"/>
      <name val="Calibri"/>
      <family val="2"/>
    </font>
    <font>
      <b/>
      <sz val="11"/>
      <color indexed="14"/>
      <name val="Calibri"/>
      <family val="2"/>
    </font>
    <font>
      <b/>
      <sz val="9"/>
      <color indexed="81"/>
      <name val="Courier New"/>
      <family val="3"/>
    </font>
    <font>
      <b/>
      <sz val="11"/>
      <color indexed="81"/>
      <name val="Calibri"/>
      <family val="2"/>
    </font>
    <font>
      <b/>
      <sz val="10"/>
      <color rgb="FFFF0000"/>
      <name val="Calibri"/>
      <family val="2"/>
      <charset val="1"/>
    </font>
    <font>
      <sz val="9"/>
      <color indexed="12"/>
      <name val="Tahoma"/>
      <family val="2"/>
    </font>
    <font>
      <b/>
      <sz val="9"/>
      <color indexed="81"/>
      <name val="Tahoma"/>
      <family val="2"/>
    </font>
    <font>
      <sz val="9"/>
      <color indexed="14"/>
      <name val="Tahoma"/>
      <family val="2"/>
    </font>
    <font>
      <b/>
      <sz val="9"/>
      <color indexed="60"/>
      <name val="Tahoma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8"/>
      <color indexed="10"/>
      <name val="Tahoma"/>
      <family val="2"/>
    </font>
    <font>
      <b/>
      <sz val="9"/>
      <color indexed="12"/>
      <name val="Tahoma"/>
      <family val="2"/>
    </font>
    <font>
      <b/>
      <sz val="10"/>
      <color indexed="20"/>
      <name val="Tahoma"/>
      <family val="2"/>
    </font>
    <font>
      <b/>
      <sz val="10"/>
      <color theme="0"/>
      <name val="Arial"/>
      <family val="2"/>
    </font>
    <font>
      <sz val="10"/>
      <color rgb="FFFF0000"/>
      <name val="Arial Narrow"/>
      <family val="2"/>
    </font>
    <font>
      <b/>
      <u/>
      <sz val="10"/>
      <color rgb="FFFF0000"/>
      <name val="Arial"/>
      <family val="2"/>
    </font>
    <font>
      <sz val="8"/>
      <color indexed="12"/>
      <name val="Tahoma"/>
      <family val="2"/>
    </font>
    <font>
      <b/>
      <sz val="8"/>
      <color indexed="60"/>
      <name val="Tahoma"/>
      <family val="2"/>
    </font>
    <font>
      <b/>
      <sz val="8"/>
      <color indexed="14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</cellStyleXfs>
  <cellXfs count="36">
    <xf numFmtId="0" fontId="0" fillId="0" borderId="0" xfId="0"/>
    <xf numFmtId="0" fontId="3" fillId="0" borderId="0" xfId="0" applyFont="1"/>
    <xf numFmtId="0" fontId="0" fillId="0" borderId="1" xfId="0" applyBorder="1"/>
    <xf numFmtId="0" fontId="0" fillId="2" borderId="1" xfId="0" applyFill="1" applyBorder="1"/>
    <xf numFmtId="0" fontId="2" fillId="5" borderId="0" xfId="0" applyFont="1" applyFill="1"/>
    <xf numFmtId="0" fontId="0" fillId="5" borderId="0" xfId="0" applyFill="1"/>
    <xf numFmtId="166" fontId="2" fillId="0" borderId="1" xfId="2" applyNumberFormat="1" applyFont="1" applyBorder="1" applyAlignment="1"/>
    <xf numFmtId="0" fontId="10" fillId="0" borderId="0" xfId="3" applyFont="1"/>
    <xf numFmtId="0" fontId="11" fillId="0" borderId="0" xfId="0" applyFont="1"/>
    <xf numFmtId="0" fontId="13" fillId="0" borderId="0" xfId="0" applyFont="1"/>
    <xf numFmtId="0" fontId="14" fillId="0" borderId="0" xfId="0" applyFont="1"/>
    <xf numFmtId="0" fontId="14" fillId="7" borderId="1" xfId="0" applyFont="1" applyFill="1" applyBorder="1"/>
    <xf numFmtId="0" fontId="14" fillId="8" borderId="1" xfId="0" applyFont="1" applyFill="1" applyBorder="1" applyAlignment="1">
      <alignment horizontal="center"/>
    </xf>
    <xf numFmtId="0" fontId="13" fillId="9" borderId="1" xfId="0" applyFont="1" applyFill="1" applyBorder="1"/>
    <xf numFmtId="0" fontId="14" fillId="3" borderId="1" xfId="0" applyFont="1" applyFill="1" applyBorder="1"/>
    <xf numFmtId="166" fontId="15" fillId="0" borderId="1" xfId="2" applyNumberFormat="1" applyFont="1" applyBorder="1" applyAlignment="1"/>
    <xf numFmtId="41" fontId="13" fillId="9" borderId="1" xfId="1" applyFont="1" applyFill="1" applyBorder="1"/>
    <xf numFmtId="41" fontId="13" fillId="9" borderId="1" xfId="0" applyNumberFormat="1" applyFont="1" applyFill="1" applyBorder="1"/>
    <xf numFmtId="0" fontId="3" fillId="5" borderId="0" xfId="0" applyFont="1" applyFill="1"/>
    <xf numFmtId="0" fontId="14" fillId="5" borderId="0" xfId="0" applyFont="1" applyFill="1"/>
    <xf numFmtId="0" fontId="14" fillId="4" borderId="1" xfId="0" applyFont="1" applyFill="1" applyBorder="1"/>
    <xf numFmtId="0" fontId="13" fillId="4" borderId="1" xfId="0" applyFont="1" applyFill="1" applyBorder="1"/>
    <xf numFmtId="0" fontId="13" fillId="2" borderId="1" xfId="0" applyFont="1" applyFill="1" applyBorder="1" applyAlignment="1">
      <alignment horizontal="center"/>
    </xf>
    <xf numFmtId="41" fontId="0" fillId="10" borderId="1" xfId="0" applyNumberFormat="1" applyFill="1" applyBorder="1" applyAlignment="1"/>
    <xf numFmtId="41" fontId="0" fillId="10" borderId="1" xfId="1" applyNumberFormat="1" applyFont="1" applyFill="1" applyBorder="1" applyAlignment="1"/>
    <xf numFmtId="0" fontId="14" fillId="6" borderId="1" xfId="0" applyFont="1" applyFill="1" applyBorder="1"/>
    <xf numFmtId="0" fontId="13" fillId="8" borderId="1" xfId="0" applyFont="1" applyFill="1" applyBorder="1"/>
    <xf numFmtId="0" fontId="13" fillId="12" borderId="1" xfId="0" applyFont="1" applyFill="1" applyBorder="1"/>
    <xf numFmtId="0" fontId="13" fillId="11" borderId="1" xfId="0" applyFont="1" applyFill="1" applyBorder="1"/>
    <xf numFmtId="0" fontId="30" fillId="0" borderId="0" xfId="3" applyFont="1"/>
    <xf numFmtId="0" fontId="31" fillId="0" borderId="0" xfId="3" applyFont="1"/>
    <xf numFmtId="0" fontId="32" fillId="13" borderId="0" xfId="3" applyFont="1" applyFill="1"/>
    <xf numFmtId="0" fontId="10" fillId="0" borderId="0" xfId="3" quotePrefix="1" applyFont="1"/>
    <xf numFmtId="166" fontId="15" fillId="13" borderId="1" xfId="2" applyNumberFormat="1" applyFont="1" applyFill="1" applyBorder="1" applyAlignment="1"/>
    <xf numFmtId="0" fontId="36" fillId="14" borderId="0" xfId="3" applyFont="1" applyFill="1" applyAlignment="1">
      <alignment horizontal="center" vertical="center"/>
    </xf>
    <xf numFmtId="0" fontId="37" fillId="5" borderId="0" xfId="0" applyFont="1" applyFill="1" applyAlignment="1">
      <alignment horizontal="center" vertical="center"/>
    </xf>
  </cellXfs>
  <cellStyles count="4">
    <cellStyle name="Comma" xfId="2" builtinId="3"/>
    <cellStyle name="Comma [0]" xfId="1" builtinId="6"/>
    <cellStyle name="Normal" xfId="0" builtinId="0"/>
    <cellStyle name="Normal 2" xfId="3"/>
  </cellStyles>
  <dxfs count="0"/>
  <tableStyles count="0" defaultTableStyle="TableStyleMedium9" defaultPivotStyle="PivotStyleLight16"/>
  <colors>
    <mruColors>
      <color rgb="FFFFCCFF"/>
      <color rgb="FFFFFF99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350471</xdr:colOff>
      <xdr:row>8</xdr:row>
      <xdr:rowOff>128375</xdr:rowOff>
    </xdr:from>
    <xdr:to>
      <xdr:col>8</xdr:col>
      <xdr:colOff>654811</xdr:colOff>
      <xdr:row>17</xdr:row>
      <xdr:rowOff>55203</xdr:rowOff>
    </xdr:to>
    <xdr:pic>
      <xdr:nvPicPr>
        <xdr:cNvPr id="2055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 rot="1176178">
          <a:off x="5265371" y="1423775"/>
          <a:ext cx="304340" cy="1384153"/>
        </a:xfrm>
        <a:prstGeom prst="roundRect">
          <a:avLst/>
        </a:prstGeom>
        <a:noFill/>
        <a:scene3d>
          <a:camera prst="orthographicFront"/>
          <a:lightRig rig="threePt" dir="t"/>
        </a:scene3d>
        <a:sp3d>
          <a:bevelT/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9" tint="0.79998168889431442"/>
  </sheetPr>
  <dimension ref="A2:P31"/>
  <sheetViews>
    <sheetView tabSelected="1" workbookViewId="0">
      <selection activeCell="G21" sqref="G21"/>
    </sheetView>
  </sheetViews>
  <sheetFormatPr defaultRowHeight="15"/>
  <cols>
    <col min="1" max="1" width="10.5703125" customWidth="1"/>
    <col min="2" max="2" width="11.7109375" bestFit="1" customWidth="1"/>
    <col min="3" max="3" width="12.5703125" bestFit="1" customWidth="1"/>
    <col min="6" max="6" width="10.5703125" bestFit="1" customWidth="1"/>
    <col min="7" max="7" width="10" bestFit="1" customWidth="1"/>
    <col min="8" max="8" width="11.42578125" bestFit="1" customWidth="1"/>
    <col min="10" max="10" width="7.28515625" customWidth="1"/>
    <col min="11" max="11" width="10.140625" bestFit="1" customWidth="1"/>
    <col min="12" max="12" width="11.42578125" bestFit="1" customWidth="1"/>
    <col min="13" max="13" width="12" bestFit="1" customWidth="1"/>
    <col min="14" max="14" width="12.5703125" bestFit="1" customWidth="1"/>
    <col min="15" max="16" width="10.7109375" customWidth="1"/>
  </cols>
  <sheetData>
    <row r="2" spans="1:16">
      <c r="A2" s="8" t="s">
        <v>16</v>
      </c>
    </row>
    <row r="3" spans="1:16">
      <c r="A3" s="8" t="s">
        <v>14</v>
      </c>
    </row>
    <row r="4" spans="1:16">
      <c r="A4" s="8" t="s">
        <v>15</v>
      </c>
    </row>
    <row r="7" spans="1:16">
      <c r="A7" s="1" t="s">
        <v>10</v>
      </c>
      <c r="K7" s="1" t="s">
        <v>11</v>
      </c>
    </row>
    <row r="9" spans="1:16">
      <c r="A9" s="21" t="s">
        <v>12</v>
      </c>
      <c r="B9" s="21"/>
      <c r="C9" s="21" t="s">
        <v>0</v>
      </c>
      <c r="D9" s="21" t="s">
        <v>4</v>
      </c>
      <c r="E9" s="21" t="s">
        <v>1</v>
      </c>
      <c r="F9" s="21" t="s">
        <v>5</v>
      </c>
      <c r="G9" s="21" t="s">
        <v>2</v>
      </c>
      <c r="H9" s="21" t="s">
        <v>3</v>
      </c>
      <c r="M9" s="22" t="s">
        <v>9</v>
      </c>
      <c r="N9" s="22" t="s">
        <v>6</v>
      </c>
      <c r="O9" s="22" t="s">
        <v>7</v>
      </c>
      <c r="P9" s="22" t="s">
        <v>8</v>
      </c>
    </row>
    <row r="10" spans="1:16">
      <c r="A10" s="2"/>
      <c r="B10" s="3" t="s">
        <v>9</v>
      </c>
      <c r="C10" s="23">
        <v>4</v>
      </c>
      <c r="D10" s="23">
        <v>3</v>
      </c>
      <c r="E10" s="23">
        <v>5</v>
      </c>
      <c r="F10" s="23">
        <v>6</v>
      </c>
      <c r="G10" s="23">
        <v>7</v>
      </c>
      <c r="H10" s="23">
        <v>2</v>
      </c>
      <c r="K10" s="14" t="s">
        <v>12</v>
      </c>
      <c r="L10" s="20" t="s">
        <v>0</v>
      </c>
      <c r="M10" s="6">
        <f t="shared" ref="M10:P21" si="0">INDEX($C$10:$H$18,MATCH($K10,$A$9:$A$18,0)+MATCH(M$9,$B$10:$B$18,0)-1,MATCH($L10,$C$9:$H$9,0))</f>
        <v>4</v>
      </c>
      <c r="N10" s="6">
        <f t="shared" si="0"/>
        <v>95000</v>
      </c>
      <c r="O10" s="6">
        <f t="shared" si="0"/>
        <v>9</v>
      </c>
      <c r="P10" s="6">
        <f t="shared" si="0"/>
        <v>5</v>
      </c>
    </row>
    <row r="11" spans="1:16">
      <c r="A11" s="2"/>
      <c r="B11" s="3" t="s">
        <v>6</v>
      </c>
      <c r="C11" s="24">
        <v>95000</v>
      </c>
      <c r="D11" s="24">
        <v>750000</v>
      </c>
      <c r="E11" s="24">
        <v>80000</v>
      </c>
      <c r="F11" s="24">
        <v>90000</v>
      </c>
      <c r="G11" s="24">
        <v>85000</v>
      </c>
      <c r="H11" s="24">
        <v>70000</v>
      </c>
      <c r="K11" s="14" t="s">
        <v>12</v>
      </c>
      <c r="L11" s="20" t="s">
        <v>4</v>
      </c>
      <c r="M11" s="6">
        <f t="shared" si="0"/>
        <v>3</v>
      </c>
      <c r="N11" s="6">
        <f t="shared" si="0"/>
        <v>750000</v>
      </c>
      <c r="O11" s="6">
        <f t="shared" si="0"/>
        <v>8</v>
      </c>
      <c r="P11" s="6">
        <f t="shared" si="0"/>
        <v>6</v>
      </c>
    </row>
    <row r="12" spans="1:16">
      <c r="A12" s="2"/>
      <c r="B12" s="3" t="s">
        <v>7</v>
      </c>
      <c r="C12" s="24">
        <v>9</v>
      </c>
      <c r="D12" s="23">
        <v>8</v>
      </c>
      <c r="E12" s="23">
        <v>7</v>
      </c>
      <c r="F12" s="23">
        <v>8</v>
      </c>
      <c r="G12" s="23">
        <v>6</v>
      </c>
      <c r="H12" s="23">
        <v>5</v>
      </c>
      <c r="K12" s="14" t="s">
        <v>12</v>
      </c>
      <c r="L12" s="20" t="s">
        <v>1</v>
      </c>
      <c r="M12" s="6">
        <f t="shared" si="0"/>
        <v>5</v>
      </c>
      <c r="N12" s="6">
        <f t="shared" si="0"/>
        <v>80000</v>
      </c>
      <c r="O12" s="6">
        <f t="shared" si="0"/>
        <v>7</v>
      </c>
      <c r="P12" s="6">
        <f t="shared" si="0"/>
        <v>4</v>
      </c>
    </row>
    <row r="13" spans="1:16">
      <c r="A13" s="2"/>
      <c r="B13" s="3" t="s">
        <v>8</v>
      </c>
      <c r="C13" s="23">
        <v>5</v>
      </c>
      <c r="D13" s="23">
        <v>6</v>
      </c>
      <c r="E13" s="23">
        <v>4</v>
      </c>
      <c r="F13" s="23">
        <v>3</v>
      </c>
      <c r="G13" s="23">
        <v>4</v>
      </c>
      <c r="H13" s="23">
        <v>5</v>
      </c>
      <c r="K13" s="14" t="s">
        <v>12</v>
      </c>
      <c r="L13" s="20" t="s">
        <v>5</v>
      </c>
      <c r="M13" s="6">
        <f t="shared" si="0"/>
        <v>6</v>
      </c>
      <c r="N13" s="6">
        <f t="shared" si="0"/>
        <v>90000</v>
      </c>
      <c r="O13" s="6">
        <f t="shared" si="0"/>
        <v>8</v>
      </c>
      <c r="P13" s="6">
        <f t="shared" si="0"/>
        <v>3</v>
      </c>
    </row>
    <row r="14" spans="1:16">
      <c r="A14" s="21" t="s">
        <v>13</v>
      </c>
      <c r="B14" s="21"/>
      <c r="C14" s="21" t="s">
        <v>0</v>
      </c>
      <c r="D14" s="21" t="s">
        <v>4</v>
      </c>
      <c r="E14" s="21" t="s">
        <v>1</v>
      </c>
      <c r="F14" s="21" t="s">
        <v>5</v>
      </c>
      <c r="G14" s="21" t="s">
        <v>2</v>
      </c>
      <c r="H14" s="21" t="s">
        <v>3</v>
      </c>
      <c r="K14" s="14" t="s">
        <v>13</v>
      </c>
      <c r="L14" s="20" t="s">
        <v>0</v>
      </c>
      <c r="M14" s="6">
        <f t="shared" si="0"/>
        <v>3</v>
      </c>
      <c r="N14" s="6">
        <f t="shared" si="0"/>
        <v>90000</v>
      </c>
      <c r="O14" s="6">
        <f t="shared" si="0"/>
        <v>8</v>
      </c>
      <c r="P14" s="6">
        <f t="shared" si="0"/>
        <v>4</v>
      </c>
    </row>
    <row r="15" spans="1:16">
      <c r="A15" s="2"/>
      <c r="B15" s="3" t="s">
        <v>9</v>
      </c>
      <c r="C15" s="23">
        <v>3</v>
      </c>
      <c r="D15" s="23">
        <v>2</v>
      </c>
      <c r="E15" s="23">
        <v>4</v>
      </c>
      <c r="F15" s="23">
        <v>5</v>
      </c>
      <c r="G15" s="23">
        <v>6</v>
      </c>
      <c r="H15" s="23">
        <v>1</v>
      </c>
      <c r="K15" s="14" t="s">
        <v>13</v>
      </c>
      <c r="L15" s="20" t="s">
        <v>4</v>
      </c>
      <c r="M15" s="6">
        <f t="shared" si="0"/>
        <v>2</v>
      </c>
      <c r="N15" s="6">
        <f t="shared" si="0"/>
        <v>745000</v>
      </c>
      <c r="O15" s="6">
        <f t="shared" si="0"/>
        <v>7</v>
      </c>
      <c r="P15" s="6">
        <f t="shared" si="0"/>
        <v>5</v>
      </c>
    </row>
    <row r="16" spans="1:16">
      <c r="A16" s="2"/>
      <c r="B16" s="3" t="s">
        <v>6</v>
      </c>
      <c r="C16" s="24">
        <v>90000</v>
      </c>
      <c r="D16" s="24">
        <v>745000</v>
      </c>
      <c r="E16" s="24">
        <v>75000</v>
      </c>
      <c r="F16" s="24">
        <v>85000</v>
      </c>
      <c r="G16" s="24">
        <v>80000</v>
      </c>
      <c r="H16" s="24">
        <v>65000</v>
      </c>
      <c r="K16" s="14" t="s">
        <v>12</v>
      </c>
      <c r="L16" s="20" t="s">
        <v>1</v>
      </c>
      <c r="M16" s="6">
        <f t="shared" si="0"/>
        <v>5</v>
      </c>
      <c r="N16" s="6">
        <f t="shared" si="0"/>
        <v>80000</v>
      </c>
      <c r="O16" s="6">
        <f t="shared" si="0"/>
        <v>7</v>
      </c>
      <c r="P16" s="6">
        <f t="shared" si="0"/>
        <v>4</v>
      </c>
    </row>
    <row r="17" spans="1:16">
      <c r="A17" s="2"/>
      <c r="B17" s="3" t="s">
        <v>7</v>
      </c>
      <c r="C17" s="23">
        <v>8</v>
      </c>
      <c r="D17" s="23">
        <v>7</v>
      </c>
      <c r="E17" s="23">
        <v>6</v>
      </c>
      <c r="F17" s="23">
        <v>7</v>
      </c>
      <c r="G17" s="23">
        <v>5</v>
      </c>
      <c r="H17" s="23">
        <v>4</v>
      </c>
      <c r="K17" s="14" t="s">
        <v>12</v>
      </c>
      <c r="L17" s="20" t="s">
        <v>5</v>
      </c>
      <c r="M17" s="6">
        <f t="shared" si="0"/>
        <v>6</v>
      </c>
      <c r="N17" s="6">
        <f t="shared" si="0"/>
        <v>90000</v>
      </c>
      <c r="O17" s="6">
        <f t="shared" si="0"/>
        <v>8</v>
      </c>
      <c r="P17" s="6">
        <f t="shared" si="0"/>
        <v>3</v>
      </c>
    </row>
    <row r="18" spans="1:16">
      <c r="A18" s="2"/>
      <c r="B18" s="3" t="s">
        <v>8</v>
      </c>
      <c r="C18" s="23">
        <v>4</v>
      </c>
      <c r="D18" s="23">
        <v>5</v>
      </c>
      <c r="E18" s="23">
        <v>3</v>
      </c>
      <c r="F18" s="23">
        <v>2</v>
      </c>
      <c r="G18" s="23">
        <v>3</v>
      </c>
      <c r="H18" s="23">
        <v>4</v>
      </c>
      <c r="K18" s="14" t="s">
        <v>13</v>
      </c>
      <c r="L18" s="20" t="s">
        <v>2</v>
      </c>
      <c r="M18" s="6">
        <f t="shared" si="0"/>
        <v>6</v>
      </c>
      <c r="N18" s="6">
        <f t="shared" si="0"/>
        <v>80000</v>
      </c>
      <c r="O18" s="6">
        <f t="shared" si="0"/>
        <v>5</v>
      </c>
      <c r="P18" s="6">
        <f t="shared" si="0"/>
        <v>3</v>
      </c>
    </row>
    <row r="19" spans="1:16">
      <c r="K19" s="14" t="s">
        <v>13</v>
      </c>
      <c r="L19" s="20" t="s">
        <v>3</v>
      </c>
      <c r="M19" s="6">
        <f t="shared" si="0"/>
        <v>1</v>
      </c>
      <c r="N19" s="6">
        <f t="shared" si="0"/>
        <v>65000</v>
      </c>
      <c r="O19" s="6">
        <f t="shared" si="0"/>
        <v>4</v>
      </c>
      <c r="P19" s="6">
        <f t="shared" si="0"/>
        <v>4</v>
      </c>
    </row>
    <row r="20" spans="1:16">
      <c r="K20" s="14" t="s">
        <v>13</v>
      </c>
      <c r="L20" s="20" t="s">
        <v>2</v>
      </c>
      <c r="M20" s="6">
        <f t="shared" si="0"/>
        <v>6</v>
      </c>
      <c r="N20" s="6">
        <f t="shared" si="0"/>
        <v>80000</v>
      </c>
      <c r="O20" s="6">
        <f t="shared" si="0"/>
        <v>5</v>
      </c>
      <c r="P20" s="6">
        <f t="shared" si="0"/>
        <v>3</v>
      </c>
    </row>
    <row r="21" spans="1:16">
      <c r="K21" s="14" t="s">
        <v>13</v>
      </c>
      <c r="L21" s="20" t="s">
        <v>3</v>
      </c>
      <c r="M21" s="6">
        <f t="shared" si="0"/>
        <v>1</v>
      </c>
      <c r="N21" s="6">
        <f t="shared" si="0"/>
        <v>65000</v>
      </c>
      <c r="O21" s="6">
        <f t="shared" si="0"/>
        <v>4</v>
      </c>
      <c r="P21" s="6">
        <f t="shared" si="0"/>
        <v>4</v>
      </c>
    </row>
    <row r="24" spans="1:16">
      <c r="B24" s="18" t="s">
        <v>17</v>
      </c>
      <c r="C24" s="5"/>
      <c r="D24" s="5"/>
      <c r="E24" s="5"/>
      <c r="F24" s="5"/>
      <c r="G24" s="5"/>
      <c r="H24" s="5"/>
      <c r="I24" s="5"/>
      <c r="J24" s="5"/>
    </row>
    <row r="25" spans="1:16">
      <c r="B25" s="5" t="s">
        <v>18</v>
      </c>
      <c r="C25" s="5"/>
      <c r="D25" s="5"/>
      <c r="E25" s="5"/>
      <c r="F25" s="5"/>
      <c r="G25" s="5"/>
      <c r="H25" s="5"/>
      <c r="I25" s="5"/>
      <c r="J25" s="5"/>
    </row>
    <row r="26" spans="1:16">
      <c r="B26" s="5" t="s">
        <v>19</v>
      </c>
      <c r="C26" s="5"/>
      <c r="D26" s="5"/>
      <c r="E26" s="5"/>
      <c r="F26" s="5"/>
      <c r="G26" s="5"/>
      <c r="H26" s="5"/>
      <c r="I26" s="5"/>
      <c r="J26" s="5"/>
    </row>
    <row r="27" spans="1:16">
      <c r="B27" s="4" t="s">
        <v>23</v>
      </c>
      <c r="C27" s="5"/>
      <c r="D27" s="5"/>
      <c r="E27" s="5"/>
      <c r="F27" s="5"/>
      <c r="G27" s="5"/>
      <c r="H27" s="5"/>
      <c r="I27" s="5"/>
      <c r="J27" s="5"/>
    </row>
    <row r="28" spans="1:16">
      <c r="B28" s="19" t="s">
        <v>24</v>
      </c>
      <c r="C28" s="19"/>
      <c r="D28" s="19"/>
      <c r="E28" s="19"/>
      <c r="F28" s="19"/>
      <c r="G28" s="19"/>
      <c r="H28" s="19"/>
      <c r="I28" s="19"/>
      <c r="J28" s="5"/>
    </row>
    <row r="29" spans="1:16">
      <c r="B29" s="19"/>
      <c r="C29" s="19"/>
      <c r="D29" s="19"/>
      <c r="E29" s="19"/>
      <c r="F29" s="19"/>
      <c r="G29" s="19"/>
      <c r="H29" s="19"/>
      <c r="I29" s="19"/>
      <c r="J29" s="5"/>
    </row>
    <row r="30" spans="1:16">
      <c r="B30" s="5" t="s">
        <v>27</v>
      </c>
      <c r="C30" s="5"/>
      <c r="D30" s="5"/>
      <c r="E30" s="5"/>
      <c r="F30" s="5"/>
      <c r="G30" s="5"/>
      <c r="H30" s="5"/>
      <c r="I30" s="5"/>
      <c r="J30" s="5"/>
    </row>
    <row r="31" spans="1:16">
      <c r="B31" s="5" t="s">
        <v>22</v>
      </c>
      <c r="C31" s="5"/>
      <c r="D31" s="5"/>
      <c r="E31" s="5"/>
      <c r="F31" s="5"/>
      <c r="G31" s="5"/>
      <c r="H31" s="5"/>
      <c r="I31" s="5"/>
      <c r="J31" s="5"/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W54"/>
  <sheetViews>
    <sheetView topLeftCell="A9" workbookViewId="0">
      <selection activeCell="B48" sqref="B48:B50"/>
    </sheetView>
  </sheetViews>
  <sheetFormatPr defaultRowHeight="12.75"/>
  <cols>
    <col min="1" max="7" width="9.140625" style="7"/>
    <col min="8" max="8" width="9.7109375" style="7" customWidth="1"/>
    <col min="9" max="9" width="10.5703125" style="7" customWidth="1"/>
    <col min="10" max="10" width="5.85546875" style="7" customWidth="1"/>
    <col min="11" max="12" width="10.5703125" style="7" customWidth="1"/>
    <col min="13" max="14" width="9.85546875" style="7" customWidth="1"/>
    <col min="15" max="16" width="7.42578125" style="7" customWidth="1"/>
    <col min="17" max="17" width="5.28515625" style="7" customWidth="1"/>
    <col min="18" max="20" width="3.140625" style="7" customWidth="1"/>
    <col min="21" max="21" width="7.5703125" style="7" customWidth="1"/>
    <col min="22" max="16384" width="9.140625" style="7"/>
  </cols>
  <sheetData>
    <row r="6" spans="1:21">
      <c r="U6" s="29" t="s">
        <v>28</v>
      </c>
    </row>
    <row r="7" spans="1:21">
      <c r="A7" s="9" t="s">
        <v>10</v>
      </c>
      <c r="B7" s="10"/>
      <c r="C7" s="10"/>
      <c r="D7" s="10"/>
      <c r="E7" s="10"/>
      <c r="F7" s="10"/>
      <c r="G7" s="10"/>
      <c r="H7" s="10"/>
      <c r="I7" s="35" t="s">
        <v>31</v>
      </c>
      <c r="J7" s="10"/>
      <c r="K7" s="9" t="s">
        <v>11</v>
      </c>
      <c r="L7" s="10"/>
      <c r="M7" s="10"/>
      <c r="N7" s="10"/>
      <c r="O7" s="10"/>
      <c r="P7" s="10"/>
      <c r="U7" s="29" t="s">
        <v>29</v>
      </c>
    </row>
    <row r="8" spans="1:21">
      <c r="A8" s="10"/>
      <c r="B8" s="10"/>
      <c r="C8" s="10"/>
      <c r="D8" s="10"/>
      <c r="E8" s="10"/>
      <c r="F8" s="10"/>
      <c r="G8" s="10"/>
      <c r="H8" s="10"/>
      <c r="I8" s="35" t="s">
        <v>32</v>
      </c>
      <c r="J8" s="10"/>
      <c r="K8" s="10"/>
      <c r="L8" s="10"/>
      <c r="M8" s="10"/>
      <c r="N8" s="10"/>
      <c r="O8" s="10"/>
      <c r="P8" s="10"/>
      <c r="U8" s="29" t="s">
        <v>30</v>
      </c>
    </row>
    <row r="9" spans="1:21">
      <c r="A9" s="27" t="s">
        <v>20</v>
      </c>
      <c r="B9" s="28" t="s">
        <v>21</v>
      </c>
      <c r="C9" s="26" t="s">
        <v>0</v>
      </c>
      <c r="D9" s="26" t="s">
        <v>4</v>
      </c>
      <c r="E9" s="26" t="s">
        <v>1</v>
      </c>
      <c r="F9" s="26" t="s">
        <v>5</v>
      </c>
      <c r="G9" s="26" t="s">
        <v>2</v>
      </c>
      <c r="H9" s="26" t="s">
        <v>3</v>
      </c>
      <c r="I9" s="35" t="s">
        <v>33</v>
      </c>
      <c r="J9" s="10"/>
      <c r="K9" s="10"/>
      <c r="L9" s="10"/>
      <c r="M9" s="12" t="s">
        <v>9</v>
      </c>
      <c r="N9" s="12" t="s">
        <v>6</v>
      </c>
      <c r="O9" s="12" t="s">
        <v>7</v>
      </c>
      <c r="P9" s="12" t="s">
        <v>8</v>
      </c>
      <c r="U9" s="29" t="s">
        <v>37</v>
      </c>
    </row>
    <row r="10" spans="1:21">
      <c r="A10" s="25" t="s">
        <v>12</v>
      </c>
      <c r="B10" s="11" t="s">
        <v>9</v>
      </c>
      <c r="C10" s="13">
        <v>4</v>
      </c>
      <c r="D10" s="13">
        <v>3</v>
      </c>
      <c r="E10" s="13">
        <v>5</v>
      </c>
      <c r="F10" s="13">
        <v>6</v>
      </c>
      <c r="G10" s="13">
        <v>7</v>
      </c>
      <c r="H10" s="13">
        <v>2</v>
      </c>
      <c r="I10" s="35" t="s">
        <v>34</v>
      </c>
      <c r="J10" s="10"/>
      <c r="K10" s="14" t="s">
        <v>12</v>
      </c>
      <c r="L10" s="14" t="s">
        <v>0</v>
      </c>
      <c r="M10" s="15">
        <f>INDEX($C$10:$H$17,SUMPRODUCT(($A$10:$A$17=$K10)*($B$10:$B$17=M$9)*ROW($1:$8)),MATCH($L10,$C$9:$H$9,0))</f>
        <v>4</v>
      </c>
      <c r="N10" s="15">
        <f>INDEX($C$10:$H$17,SUMPRODUCT(($A$10:$A$17=$K10)*($B$10:$B$17=N$9)*ROW($1:$8)),MATCH($L10,$C$9:$H$9,0))</f>
        <v>95000</v>
      </c>
      <c r="O10" s="15">
        <f>INDEX($C$10:$H$17,SUMPRODUCT(($A$10:$A$17=$K10)*($B$10:$B$17=O$9)*ROW($1:$8)),MATCH($L10,$C$9:$H$9,0))</f>
        <v>9</v>
      </c>
      <c r="P10" s="15">
        <f>INDEX($C$10:$H$17,SUMPRODUCT(($A$10:$A$17=$K10)*($B$10:$B$17=P$9)*ROW($1:$8)),MATCH($L10,$C$9:$H$9,0))</f>
        <v>5</v>
      </c>
      <c r="U10" s="34">
        <f>SUMPRODUCT(($A$10:$A$17=$K10)*($B$10:$B$17=M$9)*ROW($1:$8))</f>
        <v>1</v>
      </c>
    </row>
    <row r="11" spans="1:21">
      <c r="A11" s="25" t="s">
        <v>12</v>
      </c>
      <c r="B11" s="11" t="s">
        <v>6</v>
      </c>
      <c r="C11" s="16">
        <v>95000</v>
      </c>
      <c r="D11" s="16">
        <v>750000</v>
      </c>
      <c r="E11" s="16">
        <v>80000</v>
      </c>
      <c r="F11" s="16">
        <v>90000</v>
      </c>
      <c r="G11" s="16">
        <v>85000</v>
      </c>
      <c r="H11" s="16">
        <v>70000</v>
      </c>
      <c r="I11" s="35" t="s">
        <v>35</v>
      </c>
      <c r="J11" s="10"/>
      <c r="K11" s="14" t="s">
        <v>12</v>
      </c>
      <c r="L11" s="14" t="s">
        <v>4</v>
      </c>
      <c r="M11" s="15">
        <f>INDEX($C$10:$H$17,SUMPRODUCT(($A$10:$A$17=$K11)*($B$10:$B$17=M$9)*ROW($1:$8)),MATCH($L11,$C$9:$H$9,0))</f>
        <v>3</v>
      </c>
      <c r="N11" s="15">
        <f>INDEX($C$10:$H$17,SUMPRODUCT(($A$10:$A$17=$K11)*($B$10:$B$17=N$9)*ROW($1:$8)),MATCH($L11,$C$9:$H$9,0))</f>
        <v>750000</v>
      </c>
      <c r="O11" s="15">
        <f>INDEX($C$10:$H$17,SUMPRODUCT(($A$10:$A$17=$K11)*($B$10:$B$17=O$9)*ROW($1:$8)),MATCH($L11,$C$9:$H$9,0))</f>
        <v>8</v>
      </c>
      <c r="P11" s="15">
        <f>INDEX($C$10:$H$17,SUMPRODUCT(($A$10:$A$17=$K11)*($B$10:$B$17=P$9)*ROW($1:$8)),MATCH($L11,$C$9:$H$9,0))</f>
        <v>6</v>
      </c>
      <c r="U11" s="34">
        <f>SUMPRODUCT(($A$10:$A$17=$K11)*($B$10:$B$17=M$9)*ROW($1:$8))</f>
        <v>1</v>
      </c>
    </row>
    <row r="12" spans="1:21">
      <c r="A12" s="25" t="s">
        <v>12</v>
      </c>
      <c r="B12" s="11" t="s">
        <v>7</v>
      </c>
      <c r="C12" s="16">
        <v>9</v>
      </c>
      <c r="D12" s="13">
        <v>8</v>
      </c>
      <c r="E12" s="13">
        <v>7</v>
      </c>
      <c r="F12" s="13">
        <v>8</v>
      </c>
      <c r="G12" s="13">
        <v>6</v>
      </c>
      <c r="H12" s="13">
        <v>5</v>
      </c>
      <c r="I12" s="35" t="s">
        <v>36</v>
      </c>
      <c r="J12" s="10"/>
      <c r="K12" s="14" t="s">
        <v>12</v>
      </c>
      <c r="L12" s="14" t="s">
        <v>1</v>
      </c>
      <c r="M12" s="15">
        <f>INDEX($C$10:$H$17,SUMPRODUCT(($A$10:$A$17=$K12)*($B$10:$B$17=M$9)*ROW($1:$8)),MATCH($L12,$C$9:$H$9,0))</f>
        <v>5</v>
      </c>
      <c r="N12" s="15">
        <f>INDEX($C$10:$H$17,SUMPRODUCT(($A$10:$A$17=$K12)*($B$10:$B$17=N$9)*ROW($1:$8)),MATCH($L12,$C$9:$H$9,0))</f>
        <v>80000</v>
      </c>
      <c r="O12" s="15">
        <f>INDEX($C$10:$H$17,SUMPRODUCT(($A$10:$A$17=$K12)*($B$10:$B$17=O$9)*ROW($1:$8)),MATCH($L12,$C$9:$H$9,0))</f>
        <v>7</v>
      </c>
      <c r="P12" s="15">
        <f>INDEX($C$10:$H$17,SUMPRODUCT(($A$10:$A$17=$K12)*($B$10:$B$17=P$9)*ROW($1:$8)),MATCH($L12,$C$9:$H$9,0))</f>
        <v>4</v>
      </c>
      <c r="U12" s="34">
        <f>SUMPRODUCT(($A$10:$A$17=$K12)*($B$10:$B$17=M$9)*ROW($1:$8))</f>
        <v>1</v>
      </c>
    </row>
    <row r="13" spans="1:21">
      <c r="A13" s="25" t="s">
        <v>12</v>
      </c>
      <c r="B13" s="11" t="s">
        <v>8</v>
      </c>
      <c r="C13" s="13">
        <v>5</v>
      </c>
      <c r="D13" s="13">
        <v>6</v>
      </c>
      <c r="E13" s="13">
        <v>4</v>
      </c>
      <c r="F13" s="13">
        <v>3</v>
      </c>
      <c r="G13" s="13">
        <v>4</v>
      </c>
      <c r="H13" s="13">
        <v>5</v>
      </c>
      <c r="I13" s="35"/>
      <c r="J13" s="10"/>
      <c r="K13" s="14" t="s">
        <v>12</v>
      </c>
      <c r="L13" s="14" t="s">
        <v>5</v>
      </c>
      <c r="M13" s="15">
        <f>INDEX($C$10:$H$17,SUMPRODUCT(($A$10:$A$17=$K13)*($B$10:$B$17=M$9)*ROW($1:$8)),MATCH($L13,$C$9:$H$9,0))</f>
        <v>6</v>
      </c>
      <c r="N13" s="15">
        <f>INDEX($C$10:$H$17,SUMPRODUCT(($A$10:$A$17=$K13)*($B$10:$B$17=N$9)*ROW($1:$8)),MATCH($L13,$C$9:$H$9,0))</f>
        <v>90000</v>
      </c>
      <c r="O13" s="15">
        <f>INDEX($C$10:$H$17,SUMPRODUCT(($A$10:$A$17=$K13)*($B$10:$B$17=O$9)*ROW($1:$8)),MATCH($L13,$C$9:$H$9,0))</f>
        <v>8</v>
      </c>
      <c r="P13" s="15">
        <f>INDEX($C$10:$H$17,SUMPRODUCT(($A$10:$A$17=$K13)*($B$10:$B$17=P$9)*ROW($1:$8)),MATCH($L13,$C$9:$H$9,0))</f>
        <v>3</v>
      </c>
      <c r="U13" s="34">
        <f>SUMPRODUCT(($A$10:$A$17=$K13)*($B$10:$B$17=M$9)*ROW($1:$8))</f>
        <v>1</v>
      </c>
    </row>
    <row r="14" spans="1:21">
      <c r="A14" s="25" t="s">
        <v>13</v>
      </c>
      <c r="B14" s="11" t="s">
        <v>9</v>
      </c>
      <c r="C14" s="13">
        <v>3</v>
      </c>
      <c r="D14" s="13">
        <v>2</v>
      </c>
      <c r="E14" s="13">
        <v>4</v>
      </c>
      <c r="F14" s="13">
        <v>5</v>
      </c>
      <c r="G14" s="13">
        <v>6</v>
      </c>
      <c r="H14" s="13">
        <v>1</v>
      </c>
      <c r="I14" s="35"/>
      <c r="J14" s="10"/>
      <c r="K14" s="14" t="s">
        <v>13</v>
      </c>
      <c r="L14" s="14" t="s">
        <v>0</v>
      </c>
      <c r="M14" s="15">
        <f>INDEX($C$10:$H$17,SUMPRODUCT(($A$10:$A$17=$K14)*($B$10:$B$17=M$9)*ROW($1:$8)),MATCH($L14,$C$9:$H$9,0))</f>
        <v>3</v>
      </c>
      <c r="N14" s="15">
        <f>INDEX($C$10:$H$17,SUMPRODUCT(($A$10:$A$17=$K14)*($B$10:$B$17=N$9)*ROW($1:$8)),MATCH($L14,$C$9:$H$9,0))</f>
        <v>90000</v>
      </c>
      <c r="O14" s="15">
        <f>INDEX($C$10:$H$17,SUMPRODUCT(($A$10:$A$17=$K14)*($B$10:$B$17=O$9)*ROW($1:$8)),MATCH($L14,$C$9:$H$9,0))</f>
        <v>8</v>
      </c>
      <c r="P14" s="15">
        <f>INDEX($C$10:$H$17,SUMPRODUCT(($A$10:$A$17=$K14)*($B$10:$B$17=P$9)*ROW($1:$8)),MATCH($L14,$C$9:$H$9,0))</f>
        <v>4</v>
      </c>
      <c r="U14" s="34">
        <f>SUMPRODUCT(($A$10:$A$17=$K14)*($B$10:$B$17=M$9)*ROW($1:$8))</f>
        <v>5</v>
      </c>
    </row>
    <row r="15" spans="1:21">
      <c r="A15" s="25" t="s">
        <v>13</v>
      </c>
      <c r="B15" s="11" t="s">
        <v>6</v>
      </c>
      <c r="C15" s="16">
        <v>90000</v>
      </c>
      <c r="D15" s="16">
        <v>745000</v>
      </c>
      <c r="E15" s="16">
        <v>75000</v>
      </c>
      <c r="F15" s="16">
        <v>85000</v>
      </c>
      <c r="G15" s="16">
        <v>80000</v>
      </c>
      <c r="H15" s="16">
        <v>65000</v>
      </c>
      <c r="I15" s="35"/>
      <c r="J15" s="10"/>
      <c r="K15" s="14" t="s">
        <v>13</v>
      </c>
      <c r="L15" s="14" t="s">
        <v>4</v>
      </c>
      <c r="M15" s="15">
        <f>INDEX($C$10:$H$17,SUMPRODUCT(($A$10:$A$17=$K15)*($B$10:$B$17=M$9)*ROW($1:$8)),MATCH($L15,$C$9:$H$9,0))</f>
        <v>2</v>
      </c>
      <c r="N15" s="15">
        <f>INDEX($C$10:$H$17,SUMPRODUCT(($A$10:$A$17=$K15)*($B$10:$B$17=N$9)*ROW($1:$8)),MATCH($L15,$C$9:$H$9,0))</f>
        <v>745000</v>
      </c>
      <c r="O15" s="15">
        <f>INDEX($C$10:$H$17,SUMPRODUCT(($A$10:$A$17=$K15)*($B$10:$B$17=O$9)*ROW($1:$8)),MATCH($L15,$C$9:$H$9,0))</f>
        <v>7</v>
      </c>
      <c r="P15" s="15">
        <f>INDEX($C$10:$H$17,SUMPRODUCT(($A$10:$A$17=$K15)*($B$10:$B$17=P$9)*ROW($1:$8)),MATCH($L15,$C$9:$H$9,0))</f>
        <v>5</v>
      </c>
      <c r="U15" s="34">
        <f>SUMPRODUCT(($A$10:$A$17=$K15)*($B$10:$B$17=M$9)*ROW($1:$8))</f>
        <v>5</v>
      </c>
    </row>
    <row r="16" spans="1:21">
      <c r="A16" s="25" t="s">
        <v>13</v>
      </c>
      <c r="B16" s="11" t="s">
        <v>7</v>
      </c>
      <c r="C16" s="17">
        <v>8</v>
      </c>
      <c r="D16" s="17">
        <v>7</v>
      </c>
      <c r="E16" s="17">
        <v>6</v>
      </c>
      <c r="F16" s="17">
        <v>7</v>
      </c>
      <c r="G16" s="17">
        <v>5</v>
      </c>
      <c r="H16" s="17">
        <v>4</v>
      </c>
      <c r="I16" s="35"/>
      <c r="J16" s="10"/>
      <c r="K16" s="14" t="s">
        <v>12</v>
      </c>
      <c r="L16" s="14" t="s">
        <v>1</v>
      </c>
      <c r="M16" s="15">
        <f>INDEX($C$10:$H$17,SUMPRODUCT(($A$10:$A$17=$K16)*($B$10:$B$17=M$9)*ROW($1:$8)),MATCH($L16,$C$9:$H$9,0))</f>
        <v>5</v>
      </c>
      <c r="N16" s="15">
        <f>INDEX($C$10:$H$17,SUMPRODUCT(($A$10:$A$17=$K16)*($B$10:$B$17=N$9)*ROW($1:$8)),MATCH($L16,$C$9:$H$9,0))</f>
        <v>80000</v>
      </c>
      <c r="O16" s="15">
        <f>INDEX($C$10:$H$17,SUMPRODUCT(($A$10:$A$17=$K16)*($B$10:$B$17=O$9)*ROW($1:$8)),MATCH($L16,$C$9:$H$9,0))</f>
        <v>7</v>
      </c>
      <c r="P16" s="15">
        <f>INDEX($C$10:$H$17,SUMPRODUCT(($A$10:$A$17=$K16)*($B$10:$B$17=P$9)*ROW($1:$8)),MATCH($L16,$C$9:$H$9,0))</f>
        <v>4</v>
      </c>
      <c r="U16" s="34">
        <f>SUMPRODUCT(($A$10:$A$17=$K16)*($B$10:$B$17=M$9)*ROW($1:$8))</f>
        <v>1</v>
      </c>
    </row>
    <row r="17" spans="1:21">
      <c r="A17" s="25" t="s">
        <v>13</v>
      </c>
      <c r="B17" s="11" t="s">
        <v>8</v>
      </c>
      <c r="C17" s="13">
        <v>4</v>
      </c>
      <c r="D17" s="13">
        <v>5</v>
      </c>
      <c r="E17" s="13">
        <v>3</v>
      </c>
      <c r="F17" s="13">
        <v>2</v>
      </c>
      <c r="G17" s="13">
        <v>3</v>
      </c>
      <c r="H17" s="13">
        <v>4</v>
      </c>
      <c r="I17" s="35"/>
      <c r="J17" s="10"/>
      <c r="K17" s="14" t="s">
        <v>12</v>
      </c>
      <c r="L17" s="14" t="s">
        <v>5</v>
      </c>
      <c r="M17" s="15">
        <f>INDEX($C$10:$H$17,SUMPRODUCT(($A$10:$A$17=$K17)*($B$10:$B$17=M$9)*ROW($1:$8)),MATCH($L17,$C$9:$H$9,0))</f>
        <v>6</v>
      </c>
      <c r="N17" s="15">
        <f>INDEX($C$10:$H$17,SUMPRODUCT(($A$10:$A$17=$K17)*($B$10:$B$17=N$9)*ROW($1:$8)),MATCH($L17,$C$9:$H$9,0))</f>
        <v>90000</v>
      </c>
      <c r="O17" s="15">
        <f>INDEX($C$10:$H$17,SUMPRODUCT(($A$10:$A$17=$K17)*($B$10:$B$17=O$9)*ROW($1:$8)),MATCH($L17,$C$9:$H$9,0))</f>
        <v>8</v>
      </c>
      <c r="P17" s="15">
        <f>INDEX($C$10:$H$17,SUMPRODUCT(($A$10:$A$17=$K17)*($B$10:$B$17=P$9)*ROW($1:$8)),MATCH($L17,$C$9:$H$9,0))</f>
        <v>3</v>
      </c>
      <c r="U17" s="34">
        <f>SUMPRODUCT(($A$10:$A$17=$K17)*($B$10:$B$17=M$9)*ROW($1:$8))</f>
        <v>1</v>
      </c>
    </row>
    <row r="18" spans="1:21">
      <c r="I18" s="10"/>
      <c r="J18" s="10"/>
      <c r="K18" s="14" t="s">
        <v>13</v>
      </c>
      <c r="L18" s="14" t="s">
        <v>2</v>
      </c>
      <c r="M18" s="15">
        <f>INDEX($C$10:$H$17,SUMPRODUCT(($A$10:$A$17=$K18)*($B$10:$B$17=M$9)*ROW($1:$8)),MATCH($L18,$C$9:$H$9,0))</f>
        <v>6</v>
      </c>
      <c r="N18" s="15">
        <f>INDEX($C$10:$H$17,SUMPRODUCT(($A$10:$A$17=$K18)*($B$10:$B$17=N$9)*ROW($1:$8)),MATCH($L18,$C$9:$H$9,0))</f>
        <v>80000</v>
      </c>
      <c r="O18" s="15">
        <f>INDEX($C$10:$H$17,SUMPRODUCT(($A$10:$A$17=$K18)*($B$10:$B$17=O$9)*ROW($1:$8)),MATCH($L18,$C$9:$H$9,0))</f>
        <v>5</v>
      </c>
      <c r="P18" s="15">
        <f>INDEX($C$10:$H$17,SUMPRODUCT(($A$10:$A$17=$K18)*($B$10:$B$17=P$9)*ROW($1:$8)),MATCH($L18,$C$9:$H$9,0))</f>
        <v>3</v>
      </c>
      <c r="U18" s="34">
        <f>SUMPRODUCT(($A$10:$A$17=$K18)*($B$10:$B$17=M$9)*ROW($1:$8))</f>
        <v>5</v>
      </c>
    </row>
    <row r="19" spans="1:21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4" t="s">
        <v>13</v>
      </c>
      <c r="L19" s="14" t="s">
        <v>3</v>
      </c>
      <c r="M19" s="15">
        <f>INDEX($C$10:$H$17,SUMPRODUCT(($A$10:$A$17=$K19)*($B$10:$B$17=M$9)*ROW($1:$8)),MATCH($L19,$C$9:$H$9,0))</f>
        <v>1</v>
      </c>
      <c r="N19" s="15">
        <f>INDEX($C$10:$H$17,SUMPRODUCT(($A$10:$A$17=$K19)*($B$10:$B$17=N$9)*ROW($1:$8)),MATCH($L19,$C$9:$H$9,0))</f>
        <v>65000</v>
      </c>
      <c r="O19" s="15">
        <f>INDEX($C$10:$H$17,SUMPRODUCT(($A$10:$A$17=$K19)*($B$10:$B$17=O$9)*ROW($1:$8)),MATCH($L19,$C$9:$H$9,0))</f>
        <v>4</v>
      </c>
      <c r="P19" s="15">
        <f>INDEX($C$10:$H$17,SUMPRODUCT(($A$10:$A$17=$K19)*($B$10:$B$17=P$9)*ROW($1:$8)),MATCH($L19,$C$9:$H$9,0))</f>
        <v>4</v>
      </c>
      <c r="U19" s="34">
        <f>SUMPRODUCT(($A$10:$A$17=$K19)*($B$10:$B$17=M$9)*ROW($1:$8))</f>
        <v>5</v>
      </c>
    </row>
    <row r="20" spans="1:21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4" t="s">
        <v>13</v>
      </c>
      <c r="L20" s="14" t="s">
        <v>2</v>
      </c>
      <c r="M20" s="15">
        <f>INDEX($C$10:$H$17,SUMPRODUCT(($A$10:$A$17=$K20)*($B$10:$B$17=M$9)*ROW($1:$8)),MATCH($L20,$C$9:$H$9,0))</f>
        <v>6</v>
      </c>
      <c r="N20" s="15">
        <f>INDEX($C$10:$H$17,SUMPRODUCT(($A$10:$A$17=$K20)*($B$10:$B$17=N$9)*ROW($1:$8)),MATCH($L20,$C$9:$H$9,0))</f>
        <v>80000</v>
      </c>
      <c r="O20" s="15">
        <f>INDEX($C$10:$H$17,SUMPRODUCT(($A$10:$A$17=$K20)*($B$10:$B$17=O$9)*ROW($1:$8)),MATCH($L20,$C$9:$H$9,0))</f>
        <v>5</v>
      </c>
      <c r="P20" s="15">
        <f>INDEX($C$10:$H$17,SUMPRODUCT(($A$10:$A$17=$K20)*($B$10:$B$17=P$9)*ROW($1:$8)),MATCH($L20,$C$9:$H$9,0))</f>
        <v>3</v>
      </c>
      <c r="U20" s="34">
        <f>SUMPRODUCT(($A$10:$A$17=$K20)*($B$10:$B$17=M$9)*ROW($1:$8))</f>
        <v>5</v>
      </c>
    </row>
    <row r="21" spans="1:21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4" t="s">
        <v>13</v>
      </c>
      <c r="L21" s="14" t="s">
        <v>3</v>
      </c>
      <c r="M21" s="15">
        <f>INDEX($C$10:$H$17,SUMPRODUCT(($A$10:$A$17=$K21)*($B$10:$B$17=M$9)*ROW($1:$8)),MATCH($L21,$C$9:$H$9,0))</f>
        <v>1</v>
      </c>
      <c r="N21" s="15">
        <f>INDEX($C$10:$H$17,SUMPRODUCT(($A$10:$A$17=$K21)*($B$10:$B$17=N$9)*ROW($1:$8)),MATCH($L21,$C$9:$H$9,0))</f>
        <v>65000</v>
      </c>
      <c r="O21" s="15">
        <f>INDEX($C$10:$H$17,SUMPRODUCT(($A$10:$A$17=$K21)*($B$10:$B$17=O$9)*ROW($1:$8)),MATCH($L21,$C$9:$H$9,0))</f>
        <v>4</v>
      </c>
      <c r="P21" s="15">
        <f>INDEX($C$10:$H$17,SUMPRODUCT(($A$10:$A$17=$K21)*($B$10:$B$17=P$9)*ROW($1:$8)),MATCH($L21,$C$9:$H$9,0))</f>
        <v>4</v>
      </c>
      <c r="U21" s="34">
        <f>SUMPRODUCT(($A$10:$A$17=$K21)*($B$10:$B$17=M$9)*ROW($1:$8))</f>
        <v>5</v>
      </c>
    </row>
    <row r="22" spans="1:21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</row>
    <row r="24" spans="1:21" ht="15">
      <c r="J24" s="31" t="s">
        <v>25</v>
      </c>
      <c r="K24" s="31"/>
      <c r="L24" s="30"/>
      <c r="M24" s="30"/>
      <c r="N24" s="30"/>
      <c r="O24" s="30"/>
      <c r="P24" s="30"/>
    </row>
    <row r="25" spans="1:21">
      <c r="K25" s="10"/>
      <c r="L25" s="10"/>
      <c r="M25" s="12" t="s">
        <v>9</v>
      </c>
      <c r="N25" s="12" t="s">
        <v>6</v>
      </c>
      <c r="O25" s="12" t="s">
        <v>7</v>
      </c>
      <c r="P25" s="12" t="s">
        <v>8</v>
      </c>
    </row>
    <row r="26" spans="1:21">
      <c r="K26" s="14" t="s">
        <v>12</v>
      </c>
      <c r="L26" s="14" t="s">
        <v>0</v>
      </c>
      <c r="M26" s="15">
        <f t="array" aca="1" ref="M26" ca="1">OFFSET($B$9,MATCH($K26&amp;M$25,$A$10:$A$17&amp;$B$10:$B$17,0),MATCH($L26,$C$9:$H$9,0),,)</f>
        <v>4</v>
      </c>
      <c r="N26" s="15">
        <f t="array" aca="1" ref="N26" ca="1">OFFSET($B$9,MATCH($K26&amp;N$25,$A$10:$A$17&amp;$B$10:$B$17,0),MATCH($L26,$C$9:$H$9,0),,)</f>
        <v>95000</v>
      </c>
      <c r="O26" s="15">
        <f t="array" aca="1" ref="O26" ca="1">OFFSET($B$9,MATCH($K26&amp;O$25,$A$10:$A$17&amp;$B$10:$B$17,0),MATCH($L26,$C$9:$H$9,0),,)</f>
        <v>9</v>
      </c>
      <c r="P26" s="15">
        <f t="array" aca="1" ref="P26" ca="1">OFFSET($B$9,MATCH($K26&amp;P$25,$A$10:$A$17&amp;$B$10:$B$17,0),MATCH($L26,$C$9:$H$9,0),,)</f>
        <v>5</v>
      </c>
    </row>
    <row r="27" spans="1:21">
      <c r="K27" s="14" t="s">
        <v>12</v>
      </c>
      <c r="L27" s="14" t="s">
        <v>4</v>
      </c>
      <c r="M27" s="15">
        <f t="array" aca="1" ref="M27" ca="1">OFFSET($B$9,MATCH($K27&amp;M$25,$A$10:$A$17&amp;$B$10:$B$17,0),MATCH($L27,$C$9:$H$9,0),,)</f>
        <v>3</v>
      </c>
      <c r="N27" s="15">
        <f t="array" aca="1" ref="N27" ca="1">OFFSET($B$9,MATCH($K27&amp;N$25,$A$10:$A$17&amp;$B$10:$B$17,0),MATCH($L27,$C$9:$H$9,0),,)</f>
        <v>750000</v>
      </c>
      <c r="O27" s="15">
        <f t="array" aca="1" ref="O27" ca="1">OFFSET($B$9,MATCH($K27&amp;O$25,$A$10:$A$17&amp;$B$10:$B$17,0),MATCH($L27,$C$9:$H$9,0),,)</f>
        <v>8</v>
      </c>
      <c r="P27" s="15">
        <f t="array" aca="1" ref="P27" ca="1">OFFSET($B$9,MATCH($K27&amp;P$25,$A$10:$A$17&amp;$B$10:$B$17,0),MATCH($L27,$C$9:$H$9,0),,)</f>
        <v>6</v>
      </c>
    </row>
    <row r="28" spans="1:21">
      <c r="K28" s="14" t="s">
        <v>12</v>
      </c>
      <c r="L28" s="14" t="s">
        <v>1</v>
      </c>
      <c r="M28" s="15">
        <f t="array" aca="1" ref="M28" ca="1">OFFSET($B$9,MATCH($K28&amp;M$25,$A$10:$A$17&amp;$B$10:$B$17,0),MATCH($L28,$C$9:$H$9,0),,)</f>
        <v>5</v>
      </c>
      <c r="N28" s="15">
        <f t="array" aca="1" ref="N28" ca="1">OFFSET($B$9,MATCH($K28&amp;N$25,$A$10:$A$17&amp;$B$10:$B$17,0),MATCH($L28,$C$9:$H$9,0),,)</f>
        <v>80000</v>
      </c>
      <c r="O28" s="15">
        <f t="array" aca="1" ref="O28" ca="1">OFFSET($B$9,MATCH($K28&amp;O$25,$A$10:$A$17&amp;$B$10:$B$17,0),MATCH($L28,$C$9:$H$9,0),,)</f>
        <v>7</v>
      </c>
      <c r="P28" s="15">
        <f t="array" aca="1" ref="P28" ca="1">OFFSET($B$9,MATCH($K28&amp;P$25,$A$10:$A$17&amp;$B$10:$B$17,0),MATCH($L28,$C$9:$H$9,0),,)</f>
        <v>4</v>
      </c>
    </row>
    <row r="29" spans="1:21">
      <c r="K29" s="14" t="s">
        <v>12</v>
      </c>
      <c r="L29" s="14" t="s">
        <v>5</v>
      </c>
      <c r="M29" s="15">
        <f t="array" aca="1" ref="M29" ca="1">OFFSET($B$9,MATCH($K29&amp;M$25,$A$10:$A$17&amp;$B$10:$B$17,0),MATCH($L29,$C$9:$H$9,0),,)</f>
        <v>6</v>
      </c>
      <c r="N29" s="15">
        <f t="array" aca="1" ref="N29" ca="1">OFFSET($B$9,MATCH($K29&amp;N$25,$A$10:$A$17&amp;$B$10:$B$17,0),MATCH($L29,$C$9:$H$9,0),,)</f>
        <v>90000</v>
      </c>
      <c r="O29" s="15">
        <f t="array" aca="1" ref="O29" ca="1">OFFSET($B$9,MATCH($K29&amp;O$25,$A$10:$A$17&amp;$B$10:$B$17,0),MATCH($L29,$C$9:$H$9,0),,)</f>
        <v>8</v>
      </c>
      <c r="P29" s="15">
        <f t="array" aca="1" ref="P29" ca="1">OFFSET($B$9,MATCH($K29&amp;P$25,$A$10:$A$17&amp;$B$10:$B$17,0),MATCH($L29,$C$9:$H$9,0),,)</f>
        <v>3</v>
      </c>
    </row>
    <row r="30" spans="1:21">
      <c r="K30" s="14" t="s">
        <v>13</v>
      </c>
      <c r="L30" s="14" t="s">
        <v>0</v>
      </c>
      <c r="M30" s="15">
        <f t="array" aca="1" ref="M30" ca="1">OFFSET($B$9,MATCH($K30&amp;M$25,$A$10:$A$17&amp;$B$10:$B$17,0),MATCH($L30,$C$9:$H$9,0),,)</f>
        <v>3</v>
      </c>
      <c r="N30" s="15">
        <f t="array" aca="1" ref="N30" ca="1">OFFSET($B$9,MATCH($K30&amp;N$25,$A$10:$A$17&amp;$B$10:$B$17,0),MATCH($L30,$C$9:$H$9,0),,)</f>
        <v>90000</v>
      </c>
      <c r="O30" s="15">
        <f t="array" aca="1" ref="O30" ca="1">OFFSET($B$9,MATCH($K30&amp;O$25,$A$10:$A$17&amp;$B$10:$B$17,0),MATCH($L30,$C$9:$H$9,0),,)</f>
        <v>8</v>
      </c>
      <c r="P30" s="15">
        <f t="array" aca="1" ref="P30" ca="1">OFFSET($B$9,MATCH($K30&amp;P$25,$A$10:$A$17&amp;$B$10:$B$17,0),MATCH($L30,$C$9:$H$9,0),,)</f>
        <v>4</v>
      </c>
    </row>
    <row r="31" spans="1:21">
      <c r="K31" s="14" t="s">
        <v>13</v>
      </c>
      <c r="L31" s="14" t="s">
        <v>4</v>
      </c>
      <c r="M31" s="15">
        <f t="array" aca="1" ref="M31" ca="1">OFFSET($B$9,MATCH($K31&amp;M$25,$A$10:$A$17&amp;$B$10:$B$17,0),MATCH($L31,$C$9:$H$9,0),,)</f>
        <v>2</v>
      </c>
      <c r="N31" s="15">
        <f t="array" aca="1" ref="N31" ca="1">OFFSET($B$9,MATCH($K31&amp;N$25,$A$10:$A$17&amp;$B$10:$B$17,0),MATCH($L31,$C$9:$H$9,0),,)</f>
        <v>745000</v>
      </c>
      <c r="O31" s="15">
        <f t="array" aca="1" ref="O31" ca="1">OFFSET($B$9,MATCH($K31&amp;O$25,$A$10:$A$17&amp;$B$10:$B$17,0),MATCH($L31,$C$9:$H$9,0),,)</f>
        <v>7</v>
      </c>
      <c r="P31" s="15">
        <f t="array" aca="1" ref="P31" ca="1">OFFSET($B$9,MATCH($K31&amp;P$25,$A$10:$A$17&amp;$B$10:$B$17,0),MATCH($L31,$C$9:$H$9,0),,)</f>
        <v>5</v>
      </c>
    </row>
    <row r="32" spans="1:21">
      <c r="K32" s="14" t="s">
        <v>12</v>
      </c>
      <c r="L32" s="14" t="s">
        <v>1</v>
      </c>
      <c r="M32" s="15">
        <f t="array" aca="1" ref="M32" ca="1">OFFSET($B$9,MATCH($K32&amp;M$25,$A$10:$A$17&amp;$B$10:$B$17,0),MATCH($L32,$C$9:$H$9,0),,)</f>
        <v>5</v>
      </c>
      <c r="N32" s="15">
        <f t="array" aca="1" ref="N32" ca="1">OFFSET($B$9,MATCH($K32&amp;N$25,$A$10:$A$17&amp;$B$10:$B$17,0),MATCH($L32,$C$9:$H$9,0),,)</f>
        <v>80000</v>
      </c>
      <c r="O32" s="15">
        <f t="array" aca="1" ref="O32" ca="1">OFFSET($B$9,MATCH($K32&amp;O$25,$A$10:$A$17&amp;$B$10:$B$17,0),MATCH($L32,$C$9:$H$9,0),,)</f>
        <v>7</v>
      </c>
      <c r="P32" s="15">
        <f t="array" aca="1" ref="P32" ca="1">OFFSET($B$9,MATCH($K32&amp;P$25,$A$10:$A$17&amp;$B$10:$B$17,0),MATCH($L32,$C$9:$H$9,0),,)</f>
        <v>4</v>
      </c>
    </row>
    <row r="33" spans="2:16">
      <c r="K33" s="14" t="s">
        <v>12</v>
      </c>
      <c r="L33" s="14" t="s">
        <v>5</v>
      </c>
      <c r="M33" s="15">
        <f t="array" aca="1" ref="M33" ca="1">OFFSET($B$9,MATCH($K33&amp;M$25,$A$10:$A$17&amp;$B$10:$B$17,0),MATCH($L33,$C$9:$H$9,0),,)</f>
        <v>6</v>
      </c>
      <c r="N33" s="15">
        <f t="array" aca="1" ref="N33" ca="1">OFFSET($B$9,MATCH($K33&amp;N$25,$A$10:$A$17&amp;$B$10:$B$17,0),MATCH($L33,$C$9:$H$9,0),,)</f>
        <v>90000</v>
      </c>
      <c r="O33" s="15">
        <f t="array" aca="1" ref="O33" ca="1">OFFSET($B$9,MATCH($K33&amp;O$25,$A$10:$A$17&amp;$B$10:$B$17,0),MATCH($L33,$C$9:$H$9,0),,)</f>
        <v>8</v>
      </c>
      <c r="P33" s="15">
        <f t="array" aca="1" ref="P33" ca="1">OFFSET($B$9,MATCH($K33&amp;P$25,$A$10:$A$17&amp;$B$10:$B$17,0),MATCH($L33,$C$9:$H$9,0),,)</f>
        <v>3</v>
      </c>
    </row>
    <row r="34" spans="2:16">
      <c r="K34" s="14" t="s">
        <v>13</v>
      </c>
      <c r="L34" s="14" t="s">
        <v>2</v>
      </c>
      <c r="M34" s="15">
        <f t="array" aca="1" ref="M34" ca="1">OFFSET($B$9,MATCH($K34&amp;M$25,$A$10:$A$17&amp;$B$10:$B$17,0),MATCH($L34,$C$9:$H$9,0),,)</f>
        <v>6</v>
      </c>
      <c r="N34" s="15">
        <f t="array" aca="1" ref="N34" ca="1">OFFSET($B$9,MATCH($K34&amp;N$25,$A$10:$A$17&amp;$B$10:$B$17,0),MATCH($L34,$C$9:$H$9,0),,)</f>
        <v>80000</v>
      </c>
      <c r="O34" s="15">
        <f t="array" aca="1" ref="O34" ca="1">OFFSET($B$9,MATCH($K34&amp;O$25,$A$10:$A$17&amp;$B$10:$B$17,0),MATCH($L34,$C$9:$H$9,0),,)</f>
        <v>5</v>
      </c>
      <c r="P34" s="15">
        <f t="array" aca="1" ref="P34" ca="1">OFFSET($B$9,MATCH($K34&amp;P$25,$A$10:$A$17&amp;$B$10:$B$17,0),MATCH($L34,$C$9:$H$9,0),,)</f>
        <v>3</v>
      </c>
    </row>
    <row r="35" spans="2:16">
      <c r="K35" s="14" t="s">
        <v>13</v>
      </c>
      <c r="L35" s="14" t="s">
        <v>3</v>
      </c>
      <c r="M35" s="15">
        <f t="array" aca="1" ref="M35" ca="1">OFFSET($B$9,MATCH($K35&amp;M$25,$A$10:$A$17&amp;$B$10:$B$17,0),MATCH($L35,$C$9:$H$9,0),,)</f>
        <v>1</v>
      </c>
      <c r="N35" s="15">
        <f t="array" aca="1" ref="N35" ca="1">OFFSET($B$9,MATCH($K35&amp;N$25,$A$10:$A$17&amp;$B$10:$B$17,0),MATCH($L35,$C$9:$H$9,0),,)</f>
        <v>65000</v>
      </c>
      <c r="O35" s="15">
        <f t="array" aca="1" ref="O35" ca="1">OFFSET($B$9,MATCH($K35&amp;O$25,$A$10:$A$17&amp;$B$10:$B$17,0),MATCH($L35,$C$9:$H$9,0),,)</f>
        <v>4</v>
      </c>
      <c r="P35" s="15">
        <f t="array" aca="1" ref="P35" ca="1">OFFSET($B$9,MATCH($K35&amp;P$25,$A$10:$A$17&amp;$B$10:$B$17,0),MATCH($L35,$C$9:$H$9,0),,)</f>
        <v>4</v>
      </c>
    </row>
    <row r="36" spans="2:16">
      <c r="K36" s="14" t="s">
        <v>13</v>
      </c>
      <c r="L36" s="14" t="s">
        <v>2</v>
      </c>
      <c r="M36" s="15">
        <f t="array" aca="1" ref="M36" ca="1">OFFSET($B$9,MATCH($K36&amp;M$25,$A$10:$A$17&amp;$B$10:$B$17,0),MATCH($L36,$C$9:$H$9,0),,)</f>
        <v>6</v>
      </c>
      <c r="N36" s="15">
        <f t="array" aca="1" ref="N36" ca="1">OFFSET($B$9,MATCH($K36&amp;N$25,$A$10:$A$17&amp;$B$10:$B$17,0),MATCH($L36,$C$9:$H$9,0),,)</f>
        <v>80000</v>
      </c>
      <c r="O36" s="15">
        <f t="array" aca="1" ref="O36" ca="1">OFFSET($B$9,MATCH($K36&amp;O$25,$A$10:$A$17&amp;$B$10:$B$17,0),MATCH($L36,$C$9:$H$9,0),,)</f>
        <v>5</v>
      </c>
      <c r="P36" s="15">
        <f t="array" aca="1" ref="P36" ca="1">OFFSET($B$9,MATCH($K36&amp;P$25,$A$10:$A$17&amp;$B$10:$B$17,0),MATCH($L36,$C$9:$H$9,0),,)</f>
        <v>3</v>
      </c>
    </row>
    <row r="37" spans="2:16">
      <c r="K37" s="14" t="s">
        <v>13</v>
      </c>
      <c r="L37" s="14" t="s">
        <v>3</v>
      </c>
      <c r="M37" s="15">
        <f t="array" aca="1" ref="M37" ca="1">OFFSET($B$9,MATCH($K37&amp;M$25,$A$10:$A$17&amp;$B$10:$B$17,0),MATCH($L37,$C$9:$H$9,0),,)</f>
        <v>1</v>
      </c>
      <c r="N37" s="15">
        <f t="array" aca="1" ref="N37" ca="1">OFFSET($B$9,MATCH($K37&amp;N$25,$A$10:$A$17&amp;$B$10:$B$17,0),MATCH($L37,$C$9:$H$9,0),,)</f>
        <v>65000</v>
      </c>
      <c r="O37" s="15">
        <f t="array" aca="1" ref="O37" ca="1">OFFSET($B$9,MATCH($K37&amp;O$25,$A$10:$A$17&amp;$B$10:$B$17,0),MATCH($L37,$C$9:$H$9,0),,)</f>
        <v>4</v>
      </c>
      <c r="P37" s="15">
        <f t="array" aca="1" ref="P37" ca="1">OFFSET($B$9,MATCH($K37&amp;P$25,$A$10:$A$17&amp;$B$10:$B$17,0),MATCH($L37,$C$9:$H$9,0),,)</f>
        <v>4</v>
      </c>
    </row>
    <row r="40" spans="2:16">
      <c r="B40" s="32"/>
    </row>
    <row r="41" spans="2:16" ht="15">
      <c r="J41" s="31" t="s">
        <v>26</v>
      </c>
      <c r="K41" s="31"/>
      <c r="L41" s="30"/>
      <c r="M41" s="30"/>
      <c r="N41" s="30"/>
      <c r="O41" s="30"/>
      <c r="P41" s="30"/>
    </row>
    <row r="42" spans="2:16">
      <c r="K42" s="10"/>
      <c r="L42" s="10"/>
      <c r="M42" s="12" t="s">
        <v>9</v>
      </c>
      <c r="N42" s="12" t="s">
        <v>6</v>
      </c>
      <c r="O42" s="12" t="s">
        <v>7</v>
      </c>
      <c r="P42" s="12" t="s">
        <v>8</v>
      </c>
    </row>
    <row r="43" spans="2:16">
      <c r="K43" s="14" t="s">
        <v>12</v>
      </c>
      <c r="L43" s="14" t="s">
        <v>0</v>
      </c>
      <c r="M43" s="33">
        <f t="array" aca="1" ref="M43:P43" ca="1">TRANSPOSE(OFFSET($A$9,MATCH(K$43,$A$10:$A$17,0),MATCH($L43,$B$9:$H$9,0),COUNTIF($A$10:$A$17,$K43),1))</f>
        <v>4</v>
      </c>
      <c r="N43" s="33">
        <f ca="1"/>
        <v>95000</v>
      </c>
      <c r="O43" s="33">
        <f ca="1"/>
        <v>9</v>
      </c>
      <c r="P43" s="33">
        <f ca="1"/>
        <v>5</v>
      </c>
    </row>
    <row r="44" spans="2:16">
      <c r="K44" s="14" t="s">
        <v>12</v>
      </c>
      <c r="L44" s="14" t="s">
        <v>4</v>
      </c>
      <c r="M44" s="15">
        <f t="array" aca="1" ref="M44:P44" ca="1">TRANSPOSE(OFFSET($A$9,MATCH(K$43,$A$10:$A$17,0),MATCH($L44,$B$9:$H$9,0),COUNTIF($A$10:$A$17,$K44),1))</f>
        <v>3</v>
      </c>
      <c r="N44" s="15">
        <f ca="1"/>
        <v>750000</v>
      </c>
      <c r="O44" s="15">
        <f ca="1"/>
        <v>8</v>
      </c>
      <c r="P44" s="15">
        <f ca="1"/>
        <v>6</v>
      </c>
    </row>
    <row r="45" spans="2:16">
      <c r="K45" s="14" t="s">
        <v>12</v>
      </c>
      <c r="L45" s="14" t="s">
        <v>1</v>
      </c>
      <c r="M45" s="15">
        <f t="array" aca="1" ref="M45:P45" ca="1">TRANSPOSE(OFFSET($A$9,MATCH(K$43,$A$10:$A$17,0),MATCH($L45,$B$9:$H$9,0),COUNTIF($A$10:$A$17,$K45),1))</f>
        <v>5</v>
      </c>
      <c r="N45" s="15">
        <f ca="1"/>
        <v>80000</v>
      </c>
      <c r="O45" s="15">
        <f ca="1"/>
        <v>7</v>
      </c>
      <c r="P45" s="15">
        <f ca="1"/>
        <v>4</v>
      </c>
    </row>
    <row r="46" spans="2:16">
      <c r="K46" s="14" t="s">
        <v>12</v>
      </c>
      <c r="L46" s="14" t="s">
        <v>5</v>
      </c>
      <c r="M46" s="15">
        <f t="array" aca="1" ref="M46:P46" ca="1">TRANSPOSE(OFFSET($A$9,MATCH(K$43,$A$10:$A$17,0),MATCH($L46,$B$9:$H$9,0),COUNTIF($A$10:$A$17,$K46),1))</f>
        <v>6</v>
      </c>
      <c r="N46" s="15">
        <f ca="1"/>
        <v>90000</v>
      </c>
      <c r="O46" s="15">
        <f ca="1"/>
        <v>8</v>
      </c>
      <c r="P46" s="15">
        <f ca="1"/>
        <v>3</v>
      </c>
    </row>
    <row r="47" spans="2:16">
      <c r="K47" s="14" t="s">
        <v>13</v>
      </c>
      <c r="L47" s="14" t="s">
        <v>0</v>
      </c>
      <c r="M47" s="15">
        <f t="array" aca="1" ref="M47:P47" ca="1">TRANSPOSE(OFFSET($A$9,MATCH(K$43,$A$10:$A$17,0),MATCH($L47,$B$9:$H$9,0),COUNTIF($A$10:$A$17,$K47),1))</f>
        <v>4</v>
      </c>
      <c r="N47" s="15">
        <f ca="1"/>
        <v>95000</v>
      </c>
      <c r="O47" s="15">
        <f ca="1"/>
        <v>9</v>
      </c>
      <c r="P47" s="15">
        <f ca="1"/>
        <v>5</v>
      </c>
    </row>
    <row r="48" spans="2:16">
      <c r="K48" s="14" t="s">
        <v>13</v>
      </c>
      <c r="L48" s="14" t="s">
        <v>4</v>
      </c>
      <c r="M48" s="15">
        <f t="array" aca="1" ref="M48:P48" ca="1">TRANSPOSE(OFFSET($A$9,MATCH(K$43,$A$10:$A$17,0),MATCH($L48,$B$9:$H$9,0),COUNTIF($A$10:$A$17,$K48),1))</f>
        <v>3</v>
      </c>
      <c r="N48" s="15">
        <f ca="1"/>
        <v>750000</v>
      </c>
      <c r="O48" s="15">
        <f ca="1"/>
        <v>8</v>
      </c>
      <c r="P48" s="15">
        <f ca="1"/>
        <v>6</v>
      </c>
    </row>
    <row r="49" spans="11:16">
      <c r="K49" s="14" t="s">
        <v>12</v>
      </c>
      <c r="L49" s="14" t="s">
        <v>1</v>
      </c>
      <c r="M49" s="15">
        <f t="array" aca="1" ref="M49:P49" ca="1">TRANSPOSE(OFFSET($A$9,MATCH(K$43,$A$10:$A$17,0),MATCH($L49,$B$9:$H$9,0),COUNTIF($A$10:$A$17,$K49),1))</f>
        <v>5</v>
      </c>
      <c r="N49" s="15">
        <f ca="1"/>
        <v>80000</v>
      </c>
      <c r="O49" s="15">
        <f ca="1"/>
        <v>7</v>
      </c>
      <c r="P49" s="15">
        <f ca="1"/>
        <v>4</v>
      </c>
    </row>
    <row r="50" spans="11:16">
      <c r="K50" s="14" t="s">
        <v>12</v>
      </c>
      <c r="L50" s="14" t="s">
        <v>5</v>
      </c>
      <c r="M50" s="15">
        <f t="array" aca="1" ref="M50:P50" ca="1">TRANSPOSE(OFFSET($A$9,MATCH(K$43,$A$10:$A$17,0),MATCH($L50,$B$9:$H$9,0),COUNTIF($A$10:$A$17,$K50),1))</f>
        <v>6</v>
      </c>
      <c r="N50" s="15">
        <f ca="1"/>
        <v>90000</v>
      </c>
      <c r="O50" s="15">
        <f ca="1"/>
        <v>8</v>
      </c>
      <c r="P50" s="15">
        <f ca="1"/>
        <v>3</v>
      </c>
    </row>
    <row r="51" spans="11:16">
      <c r="K51" s="14" t="s">
        <v>13</v>
      </c>
      <c r="L51" s="14" t="s">
        <v>2</v>
      </c>
      <c r="M51" s="15">
        <f t="array" aca="1" ref="M51:P51" ca="1">TRANSPOSE(OFFSET($A$9,MATCH(K$43,$A$10:$A$17,0),MATCH($L51,$B$9:$H$9,0),COUNTIF($A$10:$A$17,$K51),1))</f>
        <v>7</v>
      </c>
      <c r="N51" s="15">
        <f ca="1"/>
        <v>85000</v>
      </c>
      <c r="O51" s="15">
        <f ca="1"/>
        <v>6</v>
      </c>
      <c r="P51" s="15">
        <f ca="1"/>
        <v>4</v>
      </c>
    </row>
    <row r="52" spans="11:16">
      <c r="K52" s="14" t="s">
        <v>13</v>
      </c>
      <c r="L52" s="14" t="s">
        <v>3</v>
      </c>
      <c r="M52" s="15">
        <f t="array" aca="1" ref="M52:P52" ca="1">TRANSPOSE(OFFSET($A$9,MATCH(K$43,$A$10:$A$17,0),MATCH($L52,$B$9:$H$9,0),COUNTIF($A$10:$A$17,$K52),1))</f>
        <v>2</v>
      </c>
      <c r="N52" s="15">
        <f ca="1"/>
        <v>70000</v>
      </c>
      <c r="O52" s="15">
        <f ca="1"/>
        <v>5</v>
      </c>
      <c r="P52" s="15">
        <f ca="1"/>
        <v>5</v>
      </c>
    </row>
    <row r="53" spans="11:16">
      <c r="K53" s="14" t="s">
        <v>13</v>
      </c>
      <c r="L53" s="14" t="s">
        <v>2</v>
      </c>
      <c r="M53" s="15">
        <f t="array" aca="1" ref="M53:P53" ca="1">TRANSPOSE(OFFSET($A$9,MATCH(K$43,$A$10:$A$17,0),MATCH($L53,$B$9:$H$9,0),COUNTIF($A$10:$A$17,$K53),1))</f>
        <v>7</v>
      </c>
      <c r="N53" s="15">
        <f ca="1"/>
        <v>85000</v>
      </c>
      <c r="O53" s="15">
        <f ca="1"/>
        <v>6</v>
      </c>
      <c r="P53" s="15">
        <f ca="1"/>
        <v>4</v>
      </c>
    </row>
    <row r="54" spans="11:16">
      <c r="K54" s="14" t="s">
        <v>13</v>
      </c>
      <c r="L54" s="14" t="s">
        <v>3</v>
      </c>
      <c r="M54" s="15">
        <f t="array" aca="1" ref="M54:P54" ca="1">TRANSPOSE(OFFSET($A$9,MATCH(K$43,$A$10:$A$17,0),MATCH($L54,$B$9:$H$9,0),COUNTIF($A$10:$A$17,$K54),1))</f>
        <v>2</v>
      </c>
      <c r="N54" s="15">
        <f ca="1"/>
        <v>70000</v>
      </c>
      <c r="O54" s="15">
        <f ca="1"/>
        <v>5</v>
      </c>
      <c r="P54" s="15">
        <f ca="1"/>
        <v>5</v>
      </c>
    </row>
  </sheetData>
  <pageMargins left="0.75" right="0.75" top="1" bottom="1" header="0.5" footer="0.5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Di-Obok-Obok</vt:lpstr>
    </vt:vector>
  </TitlesOfParts>
  <Company>Private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Netty Herawaty</dc:creator>
  <cp:lastModifiedBy>siti Vi</cp:lastModifiedBy>
  <dcterms:created xsi:type="dcterms:W3CDTF">2011-08-05T18:31:31Z</dcterms:created>
  <dcterms:modified xsi:type="dcterms:W3CDTF">2011-08-05T23:17:50Z</dcterms:modified>
</cp:coreProperties>
</file>