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state="hidden" r:id="rId2"/>
    <sheet name="Sheet3" sheetId="3" state="hidden" r:id="rId3"/>
  </sheets>
  <calcPr calcId="124519"/>
</workbook>
</file>

<file path=xl/calcChain.xml><?xml version="1.0" encoding="utf-8"?>
<calcChain xmlns="http://schemas.openxmlformats.org/spreadsheetml/2006/main">
  <c r="C5" i="1"/>
  <c r="C6"/>
  <c r="C7"/>
  <c r="C8"/>
  <c r="C9"/>
  <c r="C10"/>
  <c r="C11"/>
  <c r="C12"/>
  <c r="C13"/>
  <c r="C14"/>
  <c r="C15"/>
  <c r="C4"/>
  <c r="V15"/>
  <c r="V14"/>
  <c r="V13"/>
  <c r="V12"/>
  <c r="V11"/>
  <c r="V10"/>
  <c r="V9"/>
  <c r="V8"/>
  <c r="V7"/>
  <c r="V6"/>
  <c r="V5"/>
  <c r="V4"/>
</calcChain>
</file>

<file path=xl/sharedStrings.xml><?xml version="1.0" encoding="utf-8"?>
<sst xmlns="http://schemas.openxmlformats.org/spreadsheetml/2006/main" count="221" uniqueCount="123">
  <si>
    <t>NO</t>
  </si>
  <si>
    <t>FLIGHT CLASS</t>
  </si>
  <si>
    <t>FLIGHT TYPE</t>
  </si>
  <si>
    <t>FLIGHT AREA</t>
  </si>
  <si>
    <t>TAKE OFF</t>
  </si>
  <si>
    <t>LANDING</t>
  </si>
  <si>
    <t>LAMA TOUR</t>
  </si>
  <si>
    <t>KEMBALI</t>
  </si>
  <si>
    <t>BIAYA</t>
  </si>
  <si>
    <t>ASURANSI</t>
  </si>
  <si>
    <t>PAJAK</t>
  </si>
  <si>
    <t>DISKON</t>
  </si>
  <si>
    <t>TOTAL</t>
  </si>
  <si>
    <t>PAKET TOUR</t>
  </si>
  <si>
    <t>PENERBANGAN</t>
  </si>
  <si>
    <t>P-3X-BC</t>
  </si>
  <si>
    <t>V-2X-AE</t>
  </si>
  <si>
    <t>E-1Z-AD</t>
  </si>
  <si>
    <t>V-1Y-BD</t>
  </si>
  <si>
    <t>E-2Y-AD</t>
  </si>
  <si>
    <t>V-1Y-AC</t>
  </si>
  <si>
    <t>P-3Y-BE</t>
  </si>
  <si>
    <t>V-1Z-BC</t>
  </si>
  <si>
    <t>E-2Z-BD</t>
  </si>
  <si>
    <t>P-3Z-BE</t>
  </si>
  <si>
    <t>E-3X-BD</t>
  </si>
  <si>
    <t>P-2Y-AE</t>
  </si>
  <si>
    <t>PUKUL  6:30</t>
  </si>
  <si>
    <t>PUKUL 6:30</t>
  </si>
  <si>
    <t>PUKUL 7:00</t>
  </si>
  <si>
    <t>PUKUL 7:30</t>
  </si>
  <si>
    <t>PUKUL 8:00</t>
  </si>
  <si>
    <t>PUKUL 8:30</t>
  </si>
  <si>
    <t>PUKUL 9:00</t>
  </si>
  <si>
    <t>5 HARI</t>
  </si>
  <si>
    <t>4 HARI</t>
  </si>
  <si>
    <t>3 HARI</t>
  </si>
  <si>
    <t>X</t>
  </si>
  <si>
    <t>Y</t>
  </si>
  <si>
    <t>Z</t>
  </si>
  <si>
    <t>kode flight type</t>
  </si>
  <si>
    <t>cn 250</t>
  </si>
  <si>
    <t>air bus 3</t>
  </si>
  <si>
    <t>kode awal</t>
  </si>
  <si>
    <t>daerah</t>
  </si>
  <si>
    <t>a</t>
  </si>
  <si>
    <t>b</t>
  </si>
  <si>
    <t xml:space="preserve">jakarta </t>
  </si>
  <si>
    <t>bali</t>
  </si>
  <si>
    <t>c</t>
  </si>
  <si>
    <t>d</t>
  </si>
  <si>
    <t>e</t>
  </si>
  <si>
    <t>singapore</t>
  </si>
  <si>
    <t>malaysia</t>
  </si>
  <si>
    <t>brunei</t>
  </si>
  <si>
    <t>5,000,000</t>
  </si>
  <si>
    <t>4,500,000</t>
  </si>
  <si>
    <t>4,000,000</t>
  </si>
  <si>
    <t>1,000,000</t>
  </si>
  <si>
    <t>9,00,000</t>
  </si>
  <si>
    <t>8,00,000</t>
  </si>
  <si>
    <t>DAERAH</t>
  </si>
  <si>
    <t>BIAYA PAKET</t>
  </si>
  <si>
    <t>KODE CLASS</t>
  </si>
  <si>
    <t>P</t>
  </si>
  <si>
    <t>V</t>
  </si>
  <si>
    <t>E</t>
  </si>
  <si>
    <t>CLASS</t>
  </si>
  <si>
    <t>VVIP</t>
  </si>
  <si>
    <t>VIP</t>
  </si>
  <si>
    <t>EKSEKUTIF</t>
  </si>
  <si>
    <t>TABEL FLIGHT TYPE</t>
  </si>
  <si>
    <t>TABEL FLIGHT CLASS</t>
  </si>
  <si>
    <t>TABEL PEMBERANGKATAN</t>
  </si>
  <si>
    <t>TABEL TUJUAN</t>
  </si>
  <si>
    <t>DC-9</t>
  </si>
  <si>
    <t>DC-11</t>
  </si>
  <si>
    <t>Boeing 737</t>
  </si>
  <si>
    <t>Sukhoi sj 100</t>
  </si>
  <si>
    <t>Turbo N -125</t>
  </si>
  <si>
    <t>DC-10</t>
  </si>
  <si>
    <t>Boeing 747</t>
  </si>
  <si>
    <t>kode tour</t>
  </si>
  <si>
    <t>tanggal berangkat                              7-JAN-13                                                                                                                                         PAKET WISATA AMWA TOUR</t>
  </si>
  <si>
    <t>KODE PESAWAT</t>
  </si>
  <si>
    <t>BIAYA EXTRA /HARI</t>
  </si>
  <si>
    <t>CN 250</t>
  </si>
  <si>
    <t>Sukhoi SJ 100</t>
  </si>
  <si>
    <t>Air Bus 3</t>
  </si>
  <si>
    <t>TICKET</t>
  </si>
  <si>
    <t>Jakarta*Brunei</t>
  </si>
  <si>
    <t>Bali*Singapore</t>
  </si>
  <si>
    <t>Jakarta*Malaysia</t>
  </si>
  <si>
    <t>Bali*Malaysia</t>
  </si>
  <si>
    <t>Bali*Brunei</t>
  </si>
  <si>
    <t>Jakarta*singapore</t>
  </si>
  <si>
    <t>Pukul 10:00</t>
  </si>
  <si>
    <t>Pukul 7:30</t>
  </si>
  <si>
    <t>Pukul 9:00</t>
  </si>
  <si>
    <t>Pukul 9:30</t>
  </si>
  <si>
    <t>Pukul 10:30</t>
  </si>
  <si>
    <t>Pukul 11:30</t>
  </si>
  <si>
    <t>Pukul 11:00</t>
  </si>
  <si>
    <t>7,000,000</t>
  </si>
  <si>
    <t>4,800.000</t>
  </si>
  <si>
    <t>6,300,000</t>
  </si>
  <si>
    <t>7,300,000</t>
  </si>
  <si>
    <t>5,320,000</t>
  </si>
  <si>
    <t>4,230,000</t>
  </si>
  <si>
    <t>6,885,000</t>
  </si>
  <si>
    <t>4,750,000</t>
  </si>
  <si>
    <t>5,440,000</t>
  </si>
  <si>
    <t>7,150,000</t>
  </si>
  <si>
    <t>6,030,000</t>
  </si>
  <si>
    <t>4,240,000</t>
  </si>
  <si>
    <t>tanggal berangkat                                                                                                                             PAKET WISATA AMWA TOUR</t>
  </si>
  <si>
    <t>Note :</t>
  </si>
  <si>
    <t>diskon eksekutive 4% dari biaya paket ,5% vip dan 6% vvip</t>
  </si>
  <si>
    <t>asuransi vvip lama lebih dari 3 hari10%, vip 8%</t>
  </si>
  <si>
    <t>pajak,eksekutive tujuan singapore10%</t>
  </si>
  <si>
    <t>1</t>
  </si>
  <si>
    <t>2</t>
  </si>
  <si>
    <t>3</t>
  </si>
</sst>
</file>

<file path=xl/styles.xml><?xml version="1.0" encoding="utf-8"?>
<styleSheet xmlns="http://schemas.openxmlformats.org/spreadsheetml/2006/main">
  <numFmts count="1">
    <numFmt numFmtId="164" formatCode="0;[Red]0"/>
  </numFmts>
  <fonts count="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name val="Calibri"/>
      <family val="2"/>
      <charset val="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</cellStyleXfs>
  <cellXfs count="47">
    <xf numFmtId="0" fontId="0" fillId="0" borderId="0" xfId="0"/>
    <xf numFmtId="0" fontId="3" fillId="0" borderId="6" xfId="0" applyFont="1" applyFill="1" applyBorder="1" applyAlignment="1"/>
    <xf numFmtId="14" fontId="3" fillId="0" borderId="6" xfId="0" applyNumberFormat="1" applyFont="1" applyFill="1" applyBorder="1" applyAlignment="1"/>
    <xf numFmtId="0" fontId="3" fillId="0" borderId="0" xfId="0" applyFont="1" applyFill="1"/>
    <xf numFmtId="0" fontId="3" fillId="8" borderId="7" xfId="1" applyFont="1" applyFill="1" applyBorder="1" applyAlignment="1">
      <alignment horizontal="center" vertical="center"/>
    </xf>
    <xf numFmtId="0" fontId="3" fillId="8" borderId="7" xfId="5" applyFont="1" applyFill="1" applyBorder="1" applyAlignment="1">
      <alignment horizontal="center" vertical="center"/>
    </xf>
    <xf numFmtId="0" fontId="3" fillId="8" borderId="3" xfId="5" applyFont="1" applyFill="1" applyBorder="1" applyAlignment="1">
      <alignment horizontal="center"/>
    </xf>
    <xf numFmtId="0" fontId="3" fillId="8" borderId="4" xfId="5" applyFont="1" applyFill="1" applyBorder="1" applyAlignment="1">
      <alignment horizontal="center"/>
    </xf>
    <xf numFmtId="0" fontId="3" fillId="8" borderId="5" xfId="5" applyFont="1" applyFill="1" applyBorder="1" applyAlignment="1">
      <alignment horizontal="center"/>
    </xf>
    <xf numFmtId="0" fontId="3" fillId="8" borderId="2" xfId="1" applyFont="1" applyFill="1" applyBorder="1" applyAlignment="1">
      <alignment horizontal="center" vertical="center"/>
    </xf>
    <xf numFmtId="0" fontId="3" fillId="8" borderId="2" xfId="5" applyFont="1" applyFill="1" applyBorder="1" applyAlignment="1">
      <alignment horizontal="center" vertical="center"/>
    </xf>
    <xf numFmtId="0" fontId="3" fillId="8" borderId="1" xfId="5" applyFont="1" applyFill="1" applyBorder="1"/>
    <xf numFmtId="0" fontId="3" fillId="8" borderId="1" xfId="5" applyFont="1" applyFill="1" applyBorder="1" applyAlignment="1">
      <alignment horizontal="left"/>
    </xf>
    <xf numFmtId="0" fontId="3" fillId="0" borderId="1" xfId="1" applyFont="1" applyFill="1" applyBorder="1" applyAlignment="1">
      <alignment horizontal="center"/>
    </xf>
    <xf numFmtId="0" fontId="3" fillId="0" borderId="1" xfId="3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6" applyFont="1" applyFill="1" applyBorder="1"/>
    <xf numFmtId="15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left"/>
    </xf>
    <xf numFmtId="12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20" fontId="3" fillId="0" borderId="1" xfId="6" applyNumberFormat="1" applyFont="1" applyFill="1" applyBorder="1"/>
    <xf numFmtId="3" fontId="3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>
      <alignment horizontal="left"/>
    </xf>
    <xf numFmtId="0" fontId="3" fillId="0" borderId="7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3" fillId="0" borderId="1" xfId="2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left"/>
    </xf>
    <xf numFmtId="0" fontId="3" fillId="0" borderId="1" xfId="4" applyFont="1" applyFill="1" applyBorder="1"/>
    <xf numFmtId="0" fontId="3" fillId="0" borderId="2" xfId="2" applyFont="1" applyFill="1" applyBorder="1" applyAlignment="1">
      <alignment horizontal="center" vertical="center"/>
    </xf>
    <xf numFmtId="0" fontId="3" fillId="0" borderId="2" xfId="0" applyFont="1" applyFill="1" applyBorder="1"/>
    <xf numFmtId="49" fontId="3" fillId="0" borderId="5" xfId="2" applyNumberFormat="1" applyFont="1" applyFill="1" applyBorder="1" applyAlignment="1">
      <alignment horizontal="center"/>
    </xf>
    <xf numFmtId="49" fontId="3" fillId="0" borderId="1" xfId="2" applyNumberFormat="1" applyFont="1" applyFill="1" applyBorder="1" applyAlignment="1">
      <alignment horizontal="center"/>
    </xf>
  </cellXfs>
  <cellStyles count="7">
    <cellStyle name="20% - Accent1" xfId="1" builtinId="30"/>
    <cellStyle name="40% - Accent1" xfId="2" builtinId="31"/>
    <cellStyle name="40% - Accent3" xfId="3" builtinId="39"/>
    <cellStyle name="40% - Accent5" xfId="5" builtinId="47"/>
    <cellStyle name="40% - Accent6" xfId="6" builtinId="51"/>
    <cellStyle name="60% - Accent3" xfId="4" builtinId="40"/>
    <cellStyle name="Normal" xfId="0" builtinId="0"/>
  </cellStyles>
  <dxfs count="7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16566</xdr:colOff>
      <xdr:row>0</xdr:row>
      <xdr:rowOff>82823</xdr:rowOff>
    </xdr:from>
    <xdr:to>
      <xdr:col>18</xdr:col>
      <xdr:colOff>165652</xdr:colOff>
      <xdr:row>4</xdr:row>
      <xdr:rowOff>49693</xdr:rowOff>
    </xdr:to>
    <xdr:sp macro="" textlink="">
      <xdr:nvSpPr>
        <xdr:cNvPr id="2" name="Down Arrow 1"/>
        <xdr:cNvSpPr/>
      </xdr:nvSpPr>
      <xdr:spPr>
        <a:xfrm rot="16200000">
          <a:off x="10204174" y="-546655"/>
          <a:ext cx="728870" cy="198782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33132</xdr:colOff>
      <xdr:row>4</xdr:row>
      <xdr:rowOff>49696</xdr:rowOff>
    </xdr:from>
    <xdr:to>
      <xdr:col>18</xdr:col>
      <xdr:colOff>132522</xdr:colOff>
      <xdr:row>18</xdr:row>
      <xdr:rowOff>16565</xdr:rowOff>
    </xdr:to>
    <xdr:sp macro="" textlink="">
      <xdr:nvSpPr>
        <xdr:cNvPr id="4" name="TextBox 3"/>
        <xdr:cNvSpPr txBox="1"/>
      </xdr:nvSpPr>
      <xdr:spPr>
        <a:xfrm>
          <a:off x="9698936" y="712305"/>
          <a:ext cx="1938129" cy="2285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saya ingin jawabannya</a:t>
          </a:r>
          <a:r>
            <a:rPr lang="en-US" sz="1100" baseline="0"/>
            <a:t> seprti tamabel di samping, tapi hanya menggunakan fungsi VLOOKUP / HALOOKUP saja, jika ada fungsi bantuannya tolong master tambah dengan fungsi yang biasa2 aja, yang gampang org awam mengerti kaya left, right, if dkk ..</a:t>
          </a:r>
          <a:br>
            <a:rPr lang="en-US" sz="1100" baseline="0"/>
          </a:br>
          <a:r>
            <a:rPr lang="en-US" sz="1100" baseline="0"/>
            <a:t>yah kaya saya gtu org awam teh hihihi...</a:t>
          </a:r>
        </a:p>
        <a:p>
          <a:r>
            <a:rPr lang="en-US" sz="1100" baseline="0"/>
            <a:t>terima kasih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9"/>
  <sheetViews>
    <sheetView showGridLines="0" tabSelected="1" zoomScale="115" zoomScaleNormal="115" workbookViewId="0">
      <selection activeCell="T16" sqref="T16"/>
    </sheetView>
  </sheetViews>
  <sheetFormatPr defaultRowHeight="12.75"/>
  <cols>
    <col min="1" max="1" width="6.7109375" style="3" customWidth="1"/>
    <col min="2" max="2" width="9.140625" style="3"/>
    <col min="3" max="3" width="11.5703125" style="3" bestFit="1" customWidth="1"/>
    <col min="4" max="4" width="11.140625" style="3" bestFit="1" customWidth="1"/>
    <col min="5" max="5" width="13.42578125" style="3" bestFit="1" customWidth="1"/>
    <col min="6" max="6" width="9.42578125" style="3" customWidth="1"/>
    <col min="7" max="7" width="9.140625" style="3"/>
    <col min="8" max="8" width="8.42578125" style="3" customWidth="1"/>
    <col min="9" max="9" width="9.140625" style="3"/>
    <col min="10" max="10" width="10.42578125" style="3" customWidth="1"/>
    <col min="11" max="11" width="10.7109375" style="29" customWidth="1"/>
    <col min="12" max="12" width="9.28515625" style="3" customWidth="1"/>
    <col min="13" max="20" width="9.140625" style="3"/>
    <col min="21" max="33" width="11.42578125" style="3" customWidth="1"/>
    <col min="34" max="16384" width="9.140625" style="3"/>
  </cols>
  <sheetData>
    <row r="1" spans="1:33">
      <c r="A1" s="1" t="s">
        <v>115</v>
      </c>
      <c r="B1" s="1"/>
      <c r="C1" s="2">
        <v>41281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T1" s="1" t="s">
        <v>83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4" t="s">
        <v>0</v>
      </c>
      <c r="B2" s="5" t="s">
        <v>89</v>
      </c>
      <c r="C2" s="6" t="s">
        <v>14</v>
      </c>
      <c r="D2" s="7"/>
      <c r="E2" s="7"/>
      <c r="F2" s="7"/>
      <c r="G2" s="8"/>
      <c r="H2" s="6" t="s">
        <v>13</v>
      </c>
      <c r="I2" s="7"/>
      <c r="J2" s="7"/>
      <c r="K2" s="7"/>
      <c r="L2" s="7"/>
      <c r="M2" s="7"/>
      <c r="N2" s="8"/>
      <c r="T2" s="4" t="s">
        <v>0</v>
      </c>
      <c r="U2" s="5" t="s">
        <v>89</v>
      </c>
      <c r="V2" s="6" t="s">
        <v>14</v>
      </c>
      <c r="W2" s="7"/>
      <c r="X2" s="7"/>
      <c r="Y2" s="7"/>
      <c r="Z2" s="8"/>
      <c r="AA2" s="6" t="s">
        <v>13</v>
      </c>
      <c r="AB2" s="7"/>
      <c r="AC2" s="7"/>
      <c r="AD2" s="7"/>
      <c r="AE2" s="7"/>
      <c r="AF2" s="7"/>
      <c r="AG2" s="8"/>
    </row>
    <row r="3" spans="1:33">
      <c r="A3" s="9"/>
      <c r="B3" s="10"/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2" t="s">
        <v>9</v>
      </c>
      <c r="L3" s="11" t="s">
        <v>10</v>
      </c>
      <c r="M3" s="11" t="s">
        <v>11</v>
      </c>
      <c r="N3" s="11" t="s">
        <v>12</v>
      </c>
      <c r="T3" s="9"/>
      <c r="U3" s="10"/>
      <c r="V3" s="11" t="s">
        <v>1</v>
      </c>
      <c r="W3" s="11" t="s">
        <v>2</v>
      </c>
      <c r="X3" s="11" t="s">
        <v>3</v>
      </c>
      <c r="Y3" s="11" t="s">
        <v>4</v>
      </c>
      <c r="Z3" s="11" t="s">
        <v>5</v>
      </c>
      <c r="AA3" s="11" t="s">
        <v>6</v>
      </c>
      <c r="AB3" s="11" t="s">
        <v>7</v>
      </c>
      <c r="AC3" s="11" t="s">
        <v>8</v>
      </c>
      <c r="AD3" s="12" t="s">
        <v>9</v>
      </c>
      <c r="AE3" s="11" t="s">
        <v>10</v>
      </c>
      <c r="AF3" s="11" t="s">
        <v>11</v>
      </c>
      <c r="AG3" s="11" t="s">
        <v>12</v>
      </c>
    </row>
    <row r="4" spans="1:33">
      <c r="A4" s="13">
        <v>1</v>
      </c>
      <c r="B4" s="14" t="s">
        <v>15</v>
      </c>
      <c r="C4" s="15" t="str">
        <f>HLOOKUP(LEFT(B4,1),$G$25:$I$26,2,0)</f>
        <v>VVIP</v>
      </c>
      <c r="D4" s="16"/>
      <c r="E4" s="16"/>
      <c r="F4" s="17" t="s">
        <v>27</v>
      </c>
      <c r="G4" s="16"/>
      <c r="H4" s="17" t="s">
        <v>34</v>
      </c>
      <c r="I4" s="18"/>
      <c r="J4" s="16"/>
      <c r="K4" s="19"/>
      <c r="L4" s="20"/>
      <c r="M4" s="21"/>
      <c r="N4" s="16"/>
      <c r="T4" s="13">
        <v>1</v>
      </c>
      <c r="U4" s="14" t="s">
        <v>15</v>
      </c>
      <c r="V4" s="15" t="str">
        <f>HLOOKUP(LEFT(U4,1),$G$25:$I$26,2,TRUE)</f>
        <v>VVIP</v>
      </c>
      <c r="W4" s="16" t="s">
        <v>75</v>
      </c>
      <c r="X4" s="16" t="s">
        <v>91</v>
      </c>
      <c r="Y4" s="17" t="s">
        <v>27</v>
      </c>
      <c r="Z4" s="16" t="s">
        <v>96</v>
      </c>
      <c r="AA4" s="17" t="s">
        <v>34</v>
      </c>
      <c r="AB4" s="18">
        <v>41286</v>
      </c>
      <c r="AC4" s="16" t="s">
        <v>103</v>
      </c>
      <c r="AD4" s="19">
        <v>500000</v>
      </c>
      <c r="AE4" s="20">
        <v>300000</v>
      </c>
      <c r="AF4" s="21">
        <v>500000</v>
      </c>
      <c r="AG4" s="16" t="s">
        <v>106</v>
      </c>
    </row>
    <row r="5" spans="1:33">
      <c r="A5" s="13">
        <v>2</v>
      </c>
      <c r="B5" s="14" t="s">
        <v>16</v>
      </c>
      <c r="C5" s="15" t="str">
        <f t="shared" ref="C5:C15" si="0">HLOOKUP(LEFT(B5,1),$G$25:$I$26,2,0)</f>
        <v>VIP</v>
      </c>
      <c r="D5" s="16"/>
      <c r="E5" s="16"/>
      <c r="F5" s="17" t="s">
        <v>28</v>
      </c>
      <c r="G5" s="16"/>
      <c r="H5" s="17" t="s">
        <v>35</v>
      </c>
      <c r="I5" s="18"/>
      <c r="J5" s="16"/>
      <c r="K5" s="22"/>
      <c r="L5" s="20"/>
      <c r="M5" s="16"/>
      <c r="N5" s="16"/>
      <c r="T5" s="13">
        <v>2</v>
      </c>
      <c r="U5" s="14" t="s">
        <v>16</v>
      </c>
      <c r="V5" s="15" t="str">
        <f t="shared" ref="V5:V15" si="1">HLOOKUP(LEFT(U5,1),$G$25:$I$26,2,TRUE)</f>
        <v>VIP</v>
      </c>
      <c r="W5" s="16" t="s">
        <v>80</v>
      </c>
      <c r="X5" s="16" t="s">
        <v>90</v>
      </c>
      <c r="Y5" s="17" t="s">
        <v>28</v>
      </c>
      <c r="Z5" s="16" t="s">
        <v>97</v>
      </c>
      <c r="AA5" s="17" t="s">
        <v>35</v>
      </c>
      <c r="AB5" s="18">
        <v>41285</v>
      </c>
      <c r="AC5" s="16" t="s">
        <v>104</v>
      </c>
      <c r="AD5" s="22">
        <v>320000</v>
      </c>
      <c r="AE5" s="20">
        <v>200000</v>
      </c>
      <c r="AF5" s="16"/>
      <c r="AG5" s="16" t="s">
        <v>107</v>
      </c>
    </row>
    <row r="6" spans="1:33">
      <c r="A6" s="13">
        <v>3</v>
      </c>
      <c r="B6" s="14" t="s">
        <v>17</v>
      </c>
      <c r="C6" s="15" t="str">
        <f t="shared" si="0"/>
        <v>EKSEKUTIF</v>
      </c>
      <c r="D6" s="16"/>
      <c r="E6" s="16"/>
      <c r="F6" s="17" t="s">
        <v>29</v>
      </c>
      <c r="G6" s="16"/>
      <c r="H6" s="17" t="s">
        <v>36</v>
      </c>
      <c r="I6" s="18"/>
      <c r="J6" s="16"/>
      <c r="K6" s="23"/>
      <c r="L6" s="20"/>
      <c r="M6" s="21"/>
      <c r="N6" s="16"/>
      <c r="T6" s="13">
        <v>3</v>
      </c>
      <c r="U6" s="14" t="s">
        <v>17</v>
      </c>
      <c r="V6" s="15" t="e">
        <f t="shared" si="1"/>
        <v>#N/A</v>
      </c>
      <c r="W6" s="16" t="s">
        <v>76</v>
      </c>
      <c r="X6" s="16" t="s">
        <v>92</v>
      </c>
      <c r="Y6" s="17" t="s">
        <v>29</v>
      </c>
      <c r="Z6" s="16" t="s">
        <v>98</v>
      </c>
      <c r="AA6" s="17" t="s">
        <v>36</v>
      </c>
      <c r="AB6" s="18">
        <v>41284</v>
      </c>
      <c r="AC6" s="16" t="s">
        <v>56</v>
      </c>
      <c r="AD6" s="23"/>
      <c r="AE6" s="20">
        <v>180000</v>
      </c>
      <c r="AF6" s="21">
        <v>450000</v>
      </c>
      <c r="AG6" s="16" t="s">
        <v>108</v>
      </c>
    </row>
    <row r="7" spans="1:33">
      <c r="A7" s="13">
        <v>4</v>
      </c>
      <c r="B7" s="14" t="s">
        <v>18</v>
      </c>
      <c r="C7" s="15" t="str">
        <f t="shared" si="0"/>
        <v>VIP</v>
      </c>
      <c r="D7" s="16"/>
      <c r="E7" s="16"/>
      <c r="F7" s="17" t="s">
        <v>29</v>
      </c>
      <c r="G7" s="16"/>
      <c r="H7" s="17" t="s">
        <v>34</v>
      </c>
      <c r="I7" s="18"/>
      <c r="J7" s="16"/>
      <c r="K7" s="23"/>
      <c r="L7" s="20"/>
      <c r="M7" s="21"/>
      <c r="N7" s="16"/>
      <c r="T7" s="13">
        <v>4</v>
      </c>
      <c r="U7" s="14" t="s">
        <v>18</v>
      </c>
      <c r="V7" s="15" t="str">
        <f t="shared" si="1"/>
        <v>VIP</v>
      </c>
      <c r="W7" s="16" t="s">
        <v>86</v>
      </c>
      <c r="X7" s="16" t="s">
        <v>93</v>
      </c>
      <c r="Y7" s="17" t="s">
        <v>29</v>
      </c>
      <c r="Z7" s="16" t="s">
        <v>99</v>
      </c>
      <c r="AA7" s="17" t="s">
        <v>34</v>
      </c>
      <c r="AB7" s="18">
        <v>41286</v>
      </c>
      <c r="AC7" s="16" t="s">
        <v>105</v>
      </c>
      <c r="AD7" s="23">
        <v>360000</v>
      </c>
      <c r="AE7" s="20">
        <v>225000</v>
      </c>
      <c r="AF7" s="21"/>
      <c r="AG7" s="16" t="s">
        <v>109</v>
      </c>
    </row>
    <row r="8" spans="1:33">
      <c r="A8" s="13">
        <v>5</v>
      </c>
      <c r="B8" s="14" t="s">
        <v>19</v>
      </c>
      <c r="C8" s="15" t="str">
        <f t="shared" si="0"/>
        <v>EKSEKUTIF</v>
      </c>
      <c r="D8" s="16"/>
      <c r="E8" s="16"/>
      <c r="F8" s="17" t="s">
        <v>30</v>
      </c>
      <c r="G8" s="16"/>
      <c r="H8" s="17" t="s">
        <v>36</v>
      </c>
      <c r="I8" s="18"/>
      <c r="J8" s="16"/>
      <c r="K8" s="24"/>
      <c r="L8" s="20"/>
      <c r="M8" s="21"/>
      <c r="N8" s="16"/>
      <c r="T8" s="13">
        <v>5</v>
      </c>
      <c r="U8" s="14" t="s">
        <v>19</v>
      </c>
      <c r="V8" s="15" t="e">
        <f t="shared" si="1"/>
        <v>#N/A</v>
      </c>
      <c r="W8" s="16" t="s">
        <v>87</v>
      </c>
      <c r="X8" s="16" t="s">
        <v>92</v>
      </c>
      <c r="Y8" s="17" t="s">
        <v>30</v>
      </c>
      <c r="Z8" s="16" t="s">
        <v>99</v>
      </c>
      <c r="AA8" s="17" t="s">
        <v>36</v>
      </c>
      <c r="AB8" s="18">
        <v>41284</v>
      </c>
      <c r="AC8" s="16" t="s">
        <v>56</v>
      </c>
      <c r="AD8" s="24"/>
      <c r="AE8" s="20">
        <v>180000</v>
      </c>
      <c r="AF8" s="21">
        <v>450000</v>
      </c>
      <c r="AG8" s="16" t="s">
        <v>108</v>
      </c>
    </row>
    <row r="9" spans="1:33">
      <c r="A9" s="13">
        <v>6</v>
      </c>
      <c r="B9" s="14" t="s">
        <v>20</v>
      </c>
      <c r="C9" s="15" t="str">
        <f t="shared" si="0"/>
        <v>VIP</v>
      </c>
      <c r="D9" s="16"/>
      <c r="E9" s="16"/>
      <c r="F9" s="17" t="s">
        <v>30</v>
      </c>
      <c r="G9" s="16"/>
      <c r="H9" s="17" t="s">
        <v>36</v>
      </c>
      <c r="I9" s="18"/>
      <c r="J9" s="16"/>
      <c r="K9" s="24"/>
      <c r="L9" s="20"/>
      <c r="M9" s="21"/>
      <c r="N9" s="16"/>
      <c r="T9" s="13">
        <v>6</v>
      </c>
      <c r="U9" s="14" t="s">
        <v>20</v>
      </c>
      <c r="V9" s="15" t="str">
        <f t="shared" si="1"/>
        <v>VIP</v>
      </c>
      <c r="W9" s="16" t="s">
        <v>86</v>
      </c>
      <c r="X9" s="16" t="s">
        <v>95</v>
      </c>
      <c r="Y9" s="17" t="s">
        <v>30</v>
      </c>
      <c r="Z9" s="16" t="s">
        <v>100</v>
      </c>
      <c r="AA9" s="17" t="s">
        <v>36</v>
      </c>
      <c r="AB9" s="18">
        <v>41284</v>
      </c>
      <c r="AC9" s="16" t="s">
        <v>55</v>
      </c>
      <c r="AD9" s="24"/>
      <c r="AE9" s="20">
        <v>250000</v>
      </c>
      <c r="AF9" s="21">
        <v>500000</v>
      </c>
      <c r="AG9" s="16" t="s">
        <v>110</v>
      </c>
    </row>
    <row r="10" spans="1:33">
      <c r="A10" s="13">
        <v>7</v>
      </c>
      <c r="B10" s="14" t="s">
        <v>21</v>
      </c>
      <c r="C10" s="15" t="str">
        <f t="shared" si="0"/>
        <v>VVIP</v>
      </c>
      <c r="D10" s="16"/>
      <c r="E10" s="16"/>
      <c r="F10" s="25" t="s">
        <v>31</v>
      </c>
      <c r="G10" s="16"/>
      <c r="H10" s="17" t="s">
        <v>35</v>
      </c>
      <c r="I10" s="18"/>
      <c r="J10" s="16"/>
      <c r="K10" s="26"/>
      <c r="L10" s="20"/>
      <c r="M10" s="21"/>
      <c r="N10" s="16"/>
      <c r="T10" s="13">
        <v>7</v>
      </c>
      <c r="U10" s="14" t="s">
        <v>21</v>
      </c>
      <c r="V10" s="15" t="str">
        <f t="shared" si="1"/>
        <v>VVIP</v>
      </c>
      <c r="W10" s="16" t="s">
        <v>88</v>
      </c>
      <c r="X10" s="16" t="s">
        <v>94</v>
      </c>
      <c r="Y10" s="25" t="s">
        <v>31</v>
      </c>
      <c r="Z10" s="16" t="s">
        <v>99</v>
      </c>
      <c r="AA10" s="17" t="s">
        <v>35</v>
      </c>
      <c r="AB10" s="18">
        <v>41285</v>
      </c>
      <c r="AC10" s="16" t="s">
        <v>104</v>
      </c>
      <c r="AD10" s="26">
        <v>400000</v>
      </c>
      <c r="AE10" s="20">
        <v>240000</v>
      </c>
      <c r="AF10" s="21"/>
      <c r="AG10" s="16" t="s">
        <v>111</v>
      </c>
    </row>
    <row r="11" spans="1:33">
      <c r="A11" s="13">
        <v>8</v>
      </c>
      <c r="B11" s="14" t="s">
        <v>22</v>
      </c>
      <c r="C11" s="15" t="str">
        <f t="shared" si="0"/>
        <v>VIP</v>
      </c>
      <c r="D11" s="16"/>
      <c r="E11" s="16"/>
      <c r="F11" s="17" t="s">
        <v>31</v>
      </c>
      <c r="G11" s="16"/>
      <c r="H11" s="17" t="s">
        <v>34</v>
      </c>
      <c r="I11" s="18"/>
      <c r="J11" s="16"/>
      <c r="K11" s="26"/>
      <c r="L11" s="20"/>
      <c r="M11" s="21"/>
      <c r="N11" s="16"/>
      <c r="T11" s="13">
        <v>8</v>
      </c>
      <c r="U11" s="14" t="s">
        <v>22</v>
      </c>
      <c r="V11" s="15" t="str">
        <f t="shared" si="1"/>
        <v>VIP</v>
      </c>
      <c r="W11" s="16" t="s">
        <v>76</v>
      </c>
      <c r="X11" s="16" t="s">
        <v>91</v>
      </c>
      <c r="Y11" s="17" t="s">
        <v>31</v>
      </c>
      <c r="Z11" s="16" t="s">
        <v>101</v>
      </c>
      <c r="AA11" s="17" t="s">
        <v>34</v>
      </c>
      <c r="AB11" s="18">
        <v>41286</v>
      </c>
      <c r="AC11" s="16" t="s">
        <v>103</v>
      </c>
      <c r="AD11" s="26">
        <v>400000</v>
      </c>
      <c r="AE11" s="20">
        <v>250000</v>
      </c>
      <c r="AF11" s="21">
        <v>500000</v>
      </c>
      <c r="AG11" s="16" t="s">
        <v>112</v>
      </c>
    </row>
    <row r="12" spans="1:33">
      <c r="A12" s="13">
        <v>9</v>
      </c>
      <c r="B12" s="14" t="s">
        <v>23</v>
      </c>
      <c r="C12" s="15" t="str">
        <f t="shared" si="0"/>
        <v>EKSEKUTIF</v>
      </c>
      <c r="D12" s="16"/>
      <c r="E12" s="16"/>
      <c r="F12" s="17" t="s">
        <v>32</v>
      </c>
      <c r="G12" s="16"/>
      <c r="H12" s="17" t="s">
        <v>34</v>
      </c>
      <c r="I12" s="18"/>
      <c r="J12" s="16"/>
      <c r="K12" s="24"/>
      <c r="L12" s="20"/>
      <c r="M12" s="21"/>
      <c r="N12" s="16"/>
      <c r="T12" s="13">
        <v>9</v>
      </c>
      <c r="U12" s="14" t="s">
        <v>23</v>
      </c>
      <c r="V12" s="15" t="e">
        <f t="shared" si="1"/>
        <v>#N/A</v>
      </c>
      <c r="W12" s="16" t="s">
        <v>77</v>
      </c>
      <c r="X12" s="16" t="s">
        <v>93</v>
      </c>
      <c r="Y12" s="17" t="s">
        <v>32</v>
      </c>
      <c r="Z12" s="16" t="s">
        <v>102</v>
      </c>
      <c r="AA12" s="17" t="s">
        <v>34</v>
      </c>
      <c r="AB12" s="18">
        <v>41286</v>
      </c>
      <c r="AC12" s="16" t="s">
        <v>105</v>
      </c>
      <c r="AD12" s="24"/>
      <c r="AE12" s="20">
        <v>180000</v>
      </c>
      <c r="AF12" s="21">
        <v>450000</v>
      </c>
      <c r="AG12" s="16" t="s">
        <v>113</v>
      </c>
    </row>
    <row r="13" spans="1:33">
      <c r="A13" s="13">
        <v>10</v>
      </c>
      <c r="B13" s="14" t="s">
        <v>24</v>
      </c>
      <c r="C13" s="15" t="str">
        <f t="shared" si="0"/>
        <v>VVIP</v>
      </c>
      <c r="D13" s="16"/>
      <c r="E13" s="16"/>
      <c r="F13" s="17" t="s">
        <v>32</v>
      </c>
      <c r="G13" s="16"/>
      <c r="H13" s="17" t="s">
        <v>36</v>
      </c>
      <c r="I13" s="27"/>
      <c r="J13" s="16"/>
      <c r="K13" s="24"/>
      <c r="L13" s="20"/>
      <c r="M13" s="16"/>
      <c r="N13" s="16"/>
      <c r="T13" s="13">
        <v>10</v>
      </c>
      <c r="U13" s="14" t="s">
        <v>24</v>
      </c>
      <c r="V13" s="15" t="str">
        <f t="shared" si="1"/>
        <v>VVIP</v>
      </c>
      <c r="W13" s="16" t="s">
        <v>88</v>
      </c>
      <c r="X13" s="16" t="s">
        <v>94</v>
      </c>
      <c r="Y13" s="17" t="s">
        <v>32</v>
      </c>
      <c r="Z13" s="16" t="s">
        <v>96</v>
      </c>
      <c r="AA13" s="17" t="s">
        <v>36</v>
      </c>
      <c r="AB13" s="27">
        <v>41284</v>
      </c>
      <c r="AC13" s="16" t="s">
        <v>57</v>
      </c>
      <c r="AD13" s="24"/>
      <c r="AE13" s="20">
        <v>240000</v>
      </c>
      <c r="AF13" s="16"/>
      <c r="AG13" s="16" t="s">
        <v>114</v>
      </c>
    </row>
    <row r="14" spans="1:33">
      <c r="A14" s="13">
        <v>11</v>
      </c>
      <c r="B14" s="14" t="s">
        <v>25</v>
      </c>
      <c r="C14" s="15" t="str">
        <f t="shared" si="0"/>
        <v>EKSEKUTIF</v>
      </c>
      <c r="D14" s="16"/>
      <c r="E14" s="16"/>
      <c r="F14" s="17" t="s">
        <v>33</v>
      </c>
      <c r="G14" s="16"/>
      <c r="H14" s="25" t="s">
        <v>36</v>
      </c>
      <c r="I14" s="18"/>
      <c r="J14" s="16"/>
      <c r="K14" s="24"/>
      <c r="L14" s="20"/>
      <c r="M14" s="21"/>
      <c r="N14" s="16"/>
      <c r="T14" s="13">
        <v>11</v>
      </c>
      <c r="U14" s="14" t="s">
        <v>25</v>
      </c>
      <c r="V14" s="15" t="e">
        <f t="shared" si="1"/>
        <v>#N/A</v>
      </c>
      <c r="W14" s="16" t="s">
        <v>75</v>
      </c>
      <c r="X14" s="16" t="s">
        <v>93</v>
      </c>
      <c r="Y14" s="17" t="s">
        <v>33</v>
      </c>
      <c r="Z14" s="16" t="s">
        <v>101</v>
      </c>
      <c r="AA14" s="25" t="s">
        <v>36</v>
      </c>
      <c r="AB14" s="18">
        <v>41284</v>
      </c>
      <c r="AC14" s="16" t="s">
        <v>56</v>
      </c>
      <c r="AD14" s="24"/>
      <c r="AE14" s="20">
        <v>180000</v>
      </c>
      <c r="AF14" s="21">
        <v>450000</v>
      </c>
      <c r="AG14" s="16" t="s">
        <v>108</v>
      </c>
    </row>
    <row r="15" spans="1:33">
      <c r="A15" s="13">
        <v>12</v>
      </c>
      <c r="B15" s="14" t="s">
        <v>26</v>
      </c>
      <c r="C15" s="15" t="str">
        <f t="shared" si="0"/>
        <v>VVIP</v>
      </c>
      <c r="D15" s="16"/>
      <c r="E15" s="16"/>
      <c r="F15" s="17" t="s">
        <v>33</v>
      </c>
      <c r="G15" s="16"/>
      <c r="H15" s="17" t="s">
        <v>35</v>
      </c>
      <c r="I15" s="18"/>
      <c r="J15" s="16"/>
      <c r="K15" s="26"/>
      <c r="L15" s="20"/>
      <c r="M15" s="16"/>
      <c r="N15" s="16"/>
      <c r="T15" s="13">
        <v>12</v>
      </c>
      <c r="U15" s="14" t="s">
        <v>26</v>
      </c>
      <c r="V15" s="15" t="str">
        <f t="shared" si="1"/>
        <v>VVIP</v>
      </c>
      <c r="W15" s="16" t="s">
        <v>87</v>
      </c>
      <c r="X15" s="16" t="s">
        <v>90</v>
      </c>
      <c r="Y15" s="17" t="s">
        <v>33</v>
      </c>
      <c r="Z15" s="16" t="s">
        <v>96</v>
      </c>
      <c r="AA15" s="17" t="s">
        <v>35</v>
      </c>
      <c r="AB15" s="18">
        <v>41285</v>
      </c>
      <c r="AC15" s="16" t="s">
        <v>104</v>
      </c>
      <c r="AD15" s="26">
        <v>400000</v>
      </c>
      <c r="AE15" s="20">
        <v>240000</v>
      </c>
      <c r="AF15" s="16"/>
      <c r="AG15" s="16" t="s">
        <v>111</v>
      </c>
    </row>
    <row r="16" spans="1:33">
      <c r="J16" s="28"/>
    </row>
    <row r="17" spans="1:17">
      <c r="A17" s="28" t="s">
        <v>116</v>
      </c>
      <c r="B17" s="28" t="s">
        <v>117</v>
      </c>
      <c r="J17" s="28"/>
    </row>
    <row r="18" spans="1:17">
      <c r="B18" s="3" t="s">
        <v>118</v>
      </c>
      <c r="J18" s="28"/>
    </row>
    <row r="19" spans="1:17">
      <c r="B19" s="3" t="s">
        <v>119</v>
      </c>
      <c r="J19" s="28"/>
    </row>
    <row r="20" spans="1:17">
      <c r="J20" s="28"/>
    </row>
    <row r="21" spans="1:17">
      <c r="J21" s="28"/>
    </row>
    <row r="22" spans="1:17">
      <c r="J22" s="28"/>
    </row>
    <row r="23" spans="1:17" ht="9.75" customHeight="1">
      <c r="C23" s="28"/>
    </row>
    <row r="24" spans="1:17">
      <c r="A24" s="3" t="s">
        <v>71</v>
      </c>
      <c r="F24" s="3" t="s">
        <v>72</v>
      </c>
      <c r="K24" s="29" t="s">
        <v>73</v>
      </c>
      <c r="N24" s="3" t="s">
        <v>74</v>
      </c>
    </row>
    <row r="25" spans="1:17">
      <c r="A25" s="30" t="s">
        <v>84</v>
      </c>
      <c r="B25" s="31" t="s">
        <v>40</v>
      </c>
      <c r="C25" s="32"/>
      <c r="D25" s="33"/>
      <c r="F25" s="34" t="s">
        <v>63</v>
      </c>
      <c r="G25" s="35" t="s">
        <v>64</v>
      </c>
      <c r="H25" s="35" t="s">
        <v>65</v>
      </c>
      <c r="I25" s="35" t="s">
        <v>66</v>
      </c>
      <c r="K25" s="36" t="s">
        <v>43</v>
      </c>
      <c r="L25" s="34" t="s">
        <v>44</v>
      </c>
      <c r="N25" s="37" t="s">
        <v>82</v>
      </c>
      <c r="O25" s="38" t="s">
        <v>61</v>
      </c>
      <c r="P25" s="39" t="s">
        <v>62</v>
      </c>
      <c r="Q25" s="30" t="s">
        <v>85</v>
      </c>
    </row>
    <row r="26" spans="1:17">
      <c r="A26" s="40"/>
      <c r="B26" s="45" t="s">
        <v>120</v>
      </c>
      <c r="C26" s="46" t="s">
        <v>121</v>
      </c>
      <c r="D26" s="46" t="s">
        <v>122</v>
      </c>
      <c r="F26" s="34" t="s">
        <v>67</v>
      </c>
      <c r="G26" s="15" t="s">
        <v>68</v>
      </c>
      <c r="H26" s="15" t="s">
        <v>69</v>
      </c>
      <c r="I26" s="15" t="s">
        <v>70</v>
      </c>
      <c r="K26" s="41" t="s">
        <v>45</v>
      </c>
      <c r="L26" s="42" t="s">
        <v>47</v>
      </c>
      <c r="N26" s="43"/>
      <c r="O26" s="38"/>
      <c r="P26" s="39"/>
      <c r="Q26" s="40"/>
    </row>
    <row r="27" spans="1:17">
      <c r="A27" s="44" t="s">
        <v>37</v>
      </c>
      <c r="B27" s="16" t="s">
        <v>81</v>
      </c>
      <c r="C27" s="16" t="s">
        <v>80</v>
      </c>
      <c r="D27" s="16" t="s">
        <v>75</v>
      </c>
      <c r="K27" s="41" t="s">
        <v>46</v>
      </c>
      <c r="L27" s="42" t="s">
        <v>48</v>
      </c>
      <c r="N27" s="44" t="s">
        <v>49</v>
      </c>
      <c r="O27" s="44" t="s">
        <v>52</v>
      </c>
      <c r="P27" s="44" t="s">
        <v>55</v>
      </c>
      <c r="Q27" s="44" t="s">
        <v>58</v>
      </c>
    </row>
    <row r="28" spans="1:17">
      <c r="A28" s="16" t="s">
        <v>38</v>
      </c>
      <c r="B28" s="16" t="s">
        <v>41</v>
      </c>
      <c r="C28" s="16" t="s">
        <v>78</v>
      </c>
      <c r="D28" s="16" t="s">
        <v>79</v>
      </c>
      <c r="N28" s="16" t="s">
        <v>50</v>
      </c>
      <c r="O28" s="16" t="s">
        <v>53</v>
      </c>
      <c r="P28" s="16" t="s">
        <v>56</v>
      </c>
      <c r="Q28" s="16" t="s">
        <v>59</v>
      </c>
    </row>
    <row r="29" spans="1:17">
      <c r="A29" s="16" t="s">
        <v>39</v>
      </c>
      <c r="B29" s="16" t="s">
        <v>76</v>
      </c>
      <c r="C29" s="16" t="s">
        <v>77</v>
      </c>
      <c r="D29" s="16" t="s">
        <v>42</v>
      </c>
      <c r="N29" s="16" t="s">
        <v>51</v>
      </c>
      <c r="O29" s="16" t="s">
        <v>54</v>
      </c>
      <c r="P29" s="16" t="s">
        <v>57</v>
      </c>
      <c r="Q29" s="16" t="s">
        <v>60</v>
      </c>
    </row>
  </sheetData>
  <mergeCells count="12">
    <mergeCell ref="T2:T3"/>
    <mergeCell ref="U2:U3"/>
    <mergeCell ref="V2:Z2"/>
    <mergeCell ref="AA2:AG2"/>
    <mergeCell ref="A2:A3"/>
    <mergeCell ref="B2:B3"/>
    <mergeCell ref="A25:A26"/>
    <mergeCell ref="Q25:Q26"/>
    <mergeCell ref="B25:D25"/>
    <mergeCell ref="N25:N26"/>
    <mergeCell ref="C2:G2"/>
    <mergeCell ref="H2:N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5" sqref="D25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Admin</cp:lastModifiedBy>
  <dcterms:created xsi:type="dcterms:W3CDTF">2013-07-18T02:02:11Z</dcterms:created>
  <dcterms:modified xsi:type="dcterms:W3CDTF">2013-07-24T07:07:09Z</dcterms:modified>
</cp:coreProperties>
</file>