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s - BPPKAD\Lomba Kring Tahun 2019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" i="1"/>
  <c r="J3" i="1"/>
  <c r="J2" i="1"/>
  <c r="H5" i="1" l="1"/>
  <c r="I5" i="1" s="1"/>
  <c r="K5" i="1" s="1"/>
  <c r="H4" i="1"/>
  <c r="I4" i="1" s="1"/>
  <c r="K4" i="1" s="1"/>
  <c r="H3" i="1"/>
  <c r="I3" i="1" s="1"/>
  <c r="K3" i="1" s="1"/>
  <c r="H2" i="1" l="1"/>
  <c r="I2" i="1" s="1"/>
  <c r="K2" i="1" l="1"/>
</calcChain>
</file>

<file path=xl/sharedStrings.xml><?xml version="1.0" encoding="utf-8"?>
<sst xmlns="http://schemas.openxmlformats.org/spreadsheetml/2006/main" count="15" uniqueCount="15">
  <si>
    <t>anggaran</t>
  </si>
  <si>
    <t>tgl lunas</t>
  </si>
  <si>
    <t>selisih hari</t>
  </si>
  <si>
    <t>jumlah total penerimaan</t>
  </si>
  <si>
    <t>Jumlah hari percepatan</t>
  </si>
  <si>
    <t>target pbb</t>
  </si>
  <si>
    <t>TOTAL yang diterima</t>
  </si>
  <si>
    <t>uang penghargaan</t>
  </si>
  <si>
    <t>uang bonus perhargaan</t>
  </si>
  <si>
    <t>batas waktu</t>
  </si>
  <si>
    <t>nama petugas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</si>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</sst>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Rp&quot;* #,##0_);_(&quot;Rp&quot;* \(#,##0\);_(&quot;Rp&quot;* &quot;-&quot;_);_(@_)"/>
    <numFmt numFmtId="164" formatCode="_([$Rp-421]* #,##0.00_);_([$Rp-421]* \(#,##0.00\);_([$Rp-421]* &quot;-&quot;??_);_(@_)"/>
    <numFmt numFmtId="165" formatCode="[$-F800]dddd\,\ mmmm\ dd\,\ yyyy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0" fontId="0" fillId="0" borderId="0" xfId="1" applyNumberFormat="1" applyFont="1"/>
    <xf numFmtId="164" fontId="0" fillId="0" borderId="0" xfId="0" applyNumberFormat="1"/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topLeftCell="D1" workbookViewId="0">
      <selection activeCell="J8" sqref="J8"/>
    </sheetView>
  </sheetViews>
  <sheetFormatPr defaultRowHeight="15" x14ac:dyDescent="0.25"/>
  <cols>
    <col min="1" max="1" width="12.85546875" style="1" bestFit="1" customWidth="1"/>
    <col min="2" max="2" width="16.5703125" style="1" bestFit="1" customWidth="1"/>
    <col min="3" max="3" width="24.7109375" style="1" bestFit="1" customWidth="1"/>
    <col min="4" max="4" width="24.7109375" style="1" customWidth="1"/>
    <col min="5" max="5" width="24.7109375" style="3" customWidth="1"/>
    <col min="6" max="6" width="18.28515625" style="1" customWidth="1"/>
    <col min="7" max="7" width="12.85546875" style="1" bestFit="1" customWidth="1"/>
    <col min="8" max="8" width="20" style="1" customWidth="1"/>
    <col min="9" max="9" width="31.85546875" customWidth="1"/>
    <col min="10" max="10" width="27" bestFit="1" customWidth="1"/>
    <col min="11" max="11" width="20.85546875" bestFit="1" customWidth="1"/>
  </cols>
  <sheetData>
    <row r="1" spans="1:11" x14ac:dyDescent="0.25">
      <c r="A1" s="1" t="s">
        <v>9</v>
      </c>
      <c r="B1" s="1" t="s">
        <v>0</v>
      </c>
      <c r="C1" s="1" t="s">
        <v>3</v>
      </c>
      <c r="D1" s="1" t="s">
        <v>10</v>
      </c>
      <c r="E1" s="3" t="s">
        <v>4</v>
      </c>
      <c r="F1" s="1" t="s">
        <v>5</v>
      </c>
      <c r="G1" s="1" t="s">
        <v>1</v>
      </c>
      <c r="H1" s="1" t="s">
        <v>2</v>
      </c>
      <c r="I1" s="1" t="s">
        <v>7</v>
      </c>
      <c r="J1" s="1" t="s">
        <v>8</v>
      </c>
      <c r="K1" s="1" t="s">
        <v>6</v>
      </c>
    </row>
    <row r="2" spans="1:11" x14ac:dyDescent="0.25">
      <c r="A2" s="2">
        <v>43676</v>
      </c>
      <c r="B2" s="1">
        <v>90000000</v>
      </c>
      <c r="C2" s="1">
        <v>1201442234</v>
      </c>
      <c r="D2" s="1" t="s">
        <v>11</v>
      </c>
      <c r="E2" s="3">
        <v>92</v>
      </c>
      <c r="F2" s="1">
        <v>2609218</v>
      </c>
      <c r="G2" s="2">
        <v>43668</v>
      </c>
      <c r="H2" s="3">
        <f>A2-G2</f>
        <v>8</v>
      </c>
      <c r="I2" s="4">
        <f>((H2/E2)*(F2/C2))*B2</f>
        <v>16996.212034711723</v>
      </c>
      <c r="J2" t="e">
        <f>IF(G2=MONTH=7, 325000, IF(G2=MONTH=6, 400000, IF(G2=MONTH=5, 450000, IF(G2=MONTH=4, 500000, "zonk"))))</f>
        <v>#NAME?</v>
      </c>
      <c r="K2" s="4" t="e">
        <f>I2+J2</f>
        <v>#NAME?</v>
      </c>
    </row>
    <row r="3" spans="1:11" x14ac:dyDescent="0.25">
      <c r="A3" s="2">
        <v>43676</v>
      </c>
      <c r="B3" s="1">
        <v>90000000</v>
      </c>
      <c r="C3" s="1">
        <v>1201442234</v>
      </c>
      <c r="D3" s="1" t="s">
        <v>12</v>
      </c>
      <c r="E3" s="3">
        <v>92</v>
      </c>
      <c r="F3" s="1">
        <v>5037738</v>
      </c>
      <c r="G3" s="2">
        <v>43608</v>
      </c>
      <c r="H3" s="3">
        <f t="shared" ref="H3:H4" si="0">A3-G3</f>
        <v>68</v>
      </c>
      <c r="I3" s="4">
        <f t="shared" ref="I3:I4" si="1">((H3/E3)*(F3/C3))*B3</f>
        <v>278930.67478388501</v>
      </c>
      <c r="J3" t="e">
        <f>IF(G3=MONTH=7, 325000, IF(G3=MONTH=6, 400000, IF(G3=MONTH=5, 450000, IF(G3=MONTH=4, 500000, "zonk"))))</f>
        <v>#NAME?</v>
      </c>
      <c r="K3" s="4" t="e">
        <f t="shared" ref="K3:K4" si="2">I3+J3</f>
        <v>#NAME?</v>
      </c>
    </row>
    <row r="4" spans="1:11" x14ac:dyDescent="0.25">
      <c r="A4" s="2">
        <v>43676</v>
      </c>
      <c r="B4" s="1">
        <v>90000000</v>
      </c>
      <c r="C4" s="1">
        <v>1201442234</v>
      </c>
      <c r="D4" s="1" t="s">
        <v>13</v>
      </c>
      <c r="E4" s="3">
        <v>92</v>
      </c>
      <c r="F4" s="1">
        <v>10351582</v>
      </c>
      <c r="G4" s="2">
        <v>43651</v>
      </c>
      <c r="H4" s="3">
        <f t="shared" si="0"/>
        <v>25</v>
      </c>
      <c r="I4" s="4">
        <f t="shared" si="1"/>
        <v>210716.48977622943</v>
      </c>
      <c r="J4" t="e">
        <f>IF(G4=MONTH=7, 325000, IF(G4=MONTH=6, 400000, IF(G4=MONTH=5, 450000, IF(G4=MONTH=4, 500000, "zonk"))))</f>
        <v>#NAME?</v>
      </c>
      <c r="K4" s="4" t="e">
        <f t="shared" si="2"/>
        <v>#NAME?</v>
      </c>
    </row>
    <row r="5" spans="1:11" x14ac:dyDescent="0.25">
      <c r="A5" s="2">
        <v>43676</v>
      </c>
      <c r="B5" s="1">
        <v>90000000</v>
      </c>
      <c r="C5" s="1">
        <v>1201442234</v>
      </c>
      <c r="D5" s="1" t="s">
        <v>14</v>
      </c>
      <c r="E5" s="3">
        <v>92</v>
      </c>
      <c r="F5" s="1">
        <v>5909808</v>
      </c>
      <c r="G5" s="2">
        <v>43640</v>
      </c>
      <c r="H5" s="3">
        <f t="shared" ref="H5" si="3">A5-G5</f>
        <v>36</v>
      </c>
      <c r="I5" s="4">
        <f t="shared" ref="I5" si="4">((H5/E5)*(F5/C5))*B5</f>
        <v>173231.81671135194</v>
      </c>
      <c r="J5" t="e">
        <f>IF(G5=MONTH=7, 325000, IF(G5=MONTH=6, 400000, IF(G5=MONTH=5, 450000, IF(G5=MONTH=4, 500000, "zonk"))))</f>
        <v>#NAME?</v>
      </c>
      <c r="K5" s="4" t="e">
        <f t="shared" ref="K5" si="5">I5+J5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Wick III</dc:creator>
  <cp:lastModifiedBy>John Wick III</cp:lastModifiedBy>
  <dcterms:created xsi:type="dcterms:W3CDTF">2019-10-30T04:31:32Z</dcterms:created>
  <dcterms:modified xsi:type="dcterms:W3CDTF">2019-10-30T22:26:57Z</dcterms:modified>
</cp:coreProperties>
</file>