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5315" windowHeight="6210"/>
  </bookViews>
  <sheets>
    <sheet name="Hoja2" sheetId="1" r:id="rId1"/>
  </sheets>
  <calcPr calcId="145621"/>
</workbook>
</file>

<file path=xl/calcChain.xml><?xml version="1.0" encoding="utf-8"?>
<calcChain xmlns="http://schemas.openxmlformats.org/spreadsheetml/2006/main">
  <c r="J15" i="1" l="1"/>
  <c r="J16" i="1" s="1"/>
  <c r="J8" i="1"/>
  <c r="I15" i="1"/>
  <c r="I16" i="1" s="1"/>
  <c r="I8" i="1"/>
  <c r="E9" i="1"/>
  <c r="F9" i="1" s="1"/>
  <c r="G9" i="1" s="1"/>
  <c r="H9" i="1" s="1"/>
  <c r="I9" i="1" s="1"/>
  <c r="J9" i="1" s="1"/>
  <c r="H15" i="1"/>
  <c r="H16" i="1" s="1"/>
  <c r="H8" i="1"/>
  <c r="G15" i="1"/>
  <c r="G16" i="1" s="1"/>
  <c r="G8" i="1"/>
  <c r="F15" i="1"/>
  <c r="F16" i="1" s="1"/>
  <c r="F8" i="1"/>
  <c r="E15" i="1"/>
  <c r="E16" i="1" s="1"/>
  <c r="E8" i="1"/>
  <c r="I11" i="1" l="1"/>
  <c r="I17" i="1" s="1"/>
  <c r="F11" i="1"/>
  <c r="F17" i="1" s="1"/>
  <c r="J11" i="1"/>
  <c r="J17" i="1" s="1"/>
  <c r="H11" i="1"/>
  <c r="H17" i="1" s="1"/>
  <c r="G11" i="1"/>
  <c r="G17" i="1" s="1"/>
  <c r="E11" i="1"/>
  <c r="E17" i="1" s="1"/>
  <c r="D8" i="1"/>
  <c r="D11" i="1" s="1"/>
  <c r="D15" i="1" l="1"/>
  <c r="D16" i="1" s="1"/>
  <c r="D17" i="1" l="1"/>
</calcChain>
</file>

<file path=xl/sharedStrings.xml><?xml version="1.0" encoding="utf-8"?>
<sst xmlns="http://schemas.openxmlformats.org/spreadsheetml/2006/main" count="15" uniqueCount="15">
  <si>
    <t>Number Point FFT</t>
  </si>
  <si>
    <t>Number Channels</t>
  </si>
  <si>
    <t>Accumulation Length</t>
  </si>
  <si>
    <t>FPGA clock (MHz)</t>
  </si>
  <si>
    <t>Number of Auto and Cross Terms</t>
  </si>
  <si>
    <t>Bits Real and Imaginary (each)</t>
  </si>
  <si>
    <t>Data Rate (bytes/s)</t>
  </si>
  <si>
    <t>FPGA clocks</t>
  </si>
  <si>
    <t>Samples per clock</t>
  </si>
  <si>
    <t>Integration time</t>
  </si>
  <si>
    <t>Bytes per all channels per accumulation</t>
  </si>
  <si>
    <t>Bytes per channel</t>
  </si>
  <si>
    <t>Notes:</t>
  </si>
  <si>
    <t>b) "fft biplex real 2x" was used</t>
  </si>
  <si>
    <t>a) IBOB design, 4 inputs with QUADC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</si>
</sst>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1" fontId="0" fillId="0" borderId="0" xfId="0" applyNumberFormat="1"/>
    <xf numFmtId="0" fontId="0" fillId="0" borderId="0" xfId="0" applyFill="1"/>
    <xf numFmtId="11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32"/>
  <sheetViews>
    <sheetView tabSelected="1" workbookViewId="0">
      <selection activeCell="F27" sqref="F27"/>
    </sheetView>
  </sheetViews>
  <sheetFormatPr baseColWidth="10" defaultRowHeight="15" x14ac:dyDescent="0.25"/>
  <cols>
    <col min="3" max="3" width="37" customWidth="1"/>
  </cols>
  <sheetData>
    <row r="6" spans="3:10" x14ac:dyDescent="0.25">
      <c r="C6" s="1" t="s">
        <v>0</v>
      </c>
      <c r="D6">
        <v>2048</v>
      </c>
      <c r="E6">
        <v>2048</v>
      </c>
      <c r="F6">
        <v>2048</v>
      </c>
      <c r="G6">
        <v>2048</v>
      </c>
      <c r="H6">
        <v>2048</v>
      </c>
      <c r="I6">
        <v>2048</v>
      </c>
      <c r="J6">
        <v>2048</v>
      </c>
    </row>
    <row r="7" spans="3:10" x14ac:dyDescent="0.25">
      <c r="C7" s="1" t="s">
        <v>8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</row>
    <row r="8" spans="3:10" x14ac:dyDescent="0.25">
      <c r="C8" s="1" t="s">
        <v>7</v>
      </c>
      <c r="D8">
        <f t="shared" ref="D8:J8" si="0">D6/D7</f>
        <v>2048</v>
      </c>
      <c r="E8">
        <f t="shared" si="0"/>
        <v>2048</v>
      </c>
      <c r="F8">
        <f t="shared" si="0"/>
        <v>2048</v>
      </c>
      <c r="G8">
        <f t="shared" si="0"/>
        <v>2048</v>
      </c>
      <c r="H8">
        <f t="shared" si="0"/>
        <v>2048</v>
      </c>
      <c r="I8">
        <f t="shared" si="0"/>
        <v>2048</v>
      </c>
      <c r="J8">
        <f t="shared" si="0"/>
        <v>2048</v>
      </c>
    </row>
    <row r="9" spans="3:10" x14ac:dyDescent="0.25">
      <c r="C9" s="1" t="s">
        <v>2</v>
      </c>
      <c r="D9">
        <v>1024</v>
      </c>
      <c r="E9">
        <f>D9*2</f>
        <v>2048</v>
      </c>
      <c r="F9">
        <f t="shared" ref="F9:J9" si="1">E9*2</f>
        <v>4096</v>
      </c>
      <c r="G9">
        <f t="shared" si="1"/>
        <v>8192</v>
      </c>
      <c r="H9">
        <f t="shared" si="1"/>
        <v>16384</v>
      </c>
      <c r="I9">
        <f t="shared" si="1"/>
        <v>32768</v>
      </c>
      <c r="J9">
        <f t="shared" si="1"/>
        <v>65536</v>
      </c>
    </row>
    <row r="10" spans="3:10" x14ac:dyDescent="0.25">
      <c r="C10" s="1" t="s">
        <v>3</v>
      </c>
      <c r="D10">
        <v>200</v>
      </c>
      <c r="E10">
        <v>200</v>
      </c>
      <c r="F10">
        <v>200</v>
      </c>
      <c r="G10">
        <v>200</v>
      </c>
      <c r="H10">
        <v>200</v>
      </c>
      <c r="I10">
        <v>200</v>
      </c>
      <c r="J10">
        <v>200</v>
      </c>
    </row>
    <row r="11" spans="3:10" x14ac:dyDescent="0.25">
      <c r="C11" s="1" t="s">
        <v>9</v>
      </c>
      <c r="D11" s="2">
        <f t="shared" ref="D11:J11" si="2">D8*D9/(D10*1000000)</f>
        <v>1.048576E-2</v>
      </c>
      <c r="E11" s="2">
        <f t="shared" si="2"/>
        <v>2.097152E-2</v>
      </c>
      <c r="F11" s="2">
        <f t="shared" si="2"/>
        <v>4.1943040000000001E-2</v>
      </c>
      <c r="G11" s="2">
        <f t="shared" si="2"/>
        <v>8.3886080000000002E-2</v>
      </c>
      <c r="H11" s="2">
        <f t="shared" si="2"/>
        <v>0.16777216</v>
      </c>
      <c r="I11" s="2">
        <f t="shared" si="2"/>
        <v>0.33554432000000001</v>
      </c>
      <c r="J11" s="2">
        <f t="shared" si="2"/>
        <v>0.67108864000000001</v>
      </c>
    </row>
    <row r="12" spans="3:10" x14ac:dyDescent="0.25">
      <c r="C12" s="1" t="s">
        <v>1</v>
      </c>
      <c r="D12">
        <v>1024</v>
      </c>
      <c r="E12">
        <v>1024</v>
      </c>
      <c r="F12">
        <v>1024</v>
      </c>
      <c r="G12">
        <v>1024</v>
      </c>
      <c r="H12">
        <v>1024</v>
      </c>
      <c r="I12">
        <v>1024</v>
      </c>
      <c r="J12">
        <v>1024</v>
      </c>
    </row>
    <row r="13" spans="3:10" x14ac:dyDescent="0.25">
      <c r="C13" s="1" t="s">
        <v>4</v>
      </c>
      <c r="D13">
        <v>10</v>
      </c>
      <c r="E13">
        <v>10</v>
      </c>
      <c r="F13">
        <v>10</v>
      </c>
      <c r="G13">
        <v>10</v>
      </c>
      <c r="H13">
        <v>10</v>
      </c>
      <c r="I13">
        <v>10</v>
      </c>
      <c r="J13">
        <v>10</v>
      </c>
    </row>
    <row r="14" spans="3:10" x14ac:dyDescent="0.25">
      <c r="C14" s="1" t="s">
        <v>5</v>
      </c>
      <c r="D14">
        <v>32</v>
      </c>
      <c r="E14">
        <v>32</v>
      </c>
      <c r="F14">
        <v>32</v>
      </c>
      <c r="G14">
        <v>32</v>
      </c>
      <c r="H14">
        <v>32</v>
      </c>
      <c r="I14">
        <v>32</v>
      </c>
      <c r="J14">
        <v>32</v>
      </c>
    </row>
    <row r="15" spans="3:10" x14ac:dyDescent="0.25">
      <c r="C15" s="1" t="s">
        <v>11</v>
      </c>
      <c r="D15">
        <f t="shared" ref="D15:J15" si="3">D14*2*D13/8</f>
        <v>80</v>
      </c>
      <c r="E15">
        <f t="shared" si="3"/>
        <v>80</v>
      </c>
      <c r="F15">
        <f t="shared" si="3"/>
        <v>80</v>
      </c>
      <c r="G15">
        <f t="shared" si="3"/>
        <v>80</v>
      </c>
      <c r="H15">
        <f t="shared" si="3"/>
        <v>80</v>
      </c>
      <c r="I15">
        <f t="shared" si="3"/>
        <v>80</v>
      </c>
      <c r="J15">
        <f t="shared" si="3"/>
        <v>80</v>
      </c>
    </row>
    <row r="16" spans="3:10" x14ac:dyDescent="0.25">
      <c r="C16" s="1" t="s">
        <v>10</v>
      </c>
      <c r="D16">
        <f t="shared" ref="D16:J16" si="4">D12*D15</f>
        <v>81920</v>
      </c>
      <c r="E16">
        <f t="shared" si="4"/>
        <v>81920</v>
      </c>
      <c r="F16">
        <f t="shared" si="4"/>
        <v>81920</v>
      </c>
      <c r="G16">
        <f t="shared" si="4"/>
        <v>81920</v>
      </c>
      <c r="H16">
        <f t="shared" si="4"/>
        <v>81920</v>
      </c>
      <c r="I16">
        <f t="shared" si="4"/>
        <v>81920</v>
      </c>
      <c r="J16">
        <f t="shared" si="4"/>
        <v>81920</v>
      </c>
    </row>
    <row r="17" spans="2:10" x14ac:dyDescent="0.25">
      <c r="C17" s="1" t="s">
        <v>6</v>
      </c>
      <c r="D17" s="2">
        <f t="shared" ref="D17:J17" si="5">D16/D11</f>
        <v>7812500</v>
      </c>
      <c r="E17" s="2">
        <f t="shared" si="5"/>
        <v>3906250</v>
      </c>
      <c r="F17" s="2">
        <f t="shared" si="5"/>
        <v>1953125</v>
      </c>
      <c r="G17" s="2">
        <f t="shared" si="5"/>
        <v>976562.5</v>
      </c>
      <c r="H17" s="2">
        <f t="shared" si="5"/>
        <v>488281.25</v>
      </c>
      <c r="I17" s="2">
        <f t="shared" si="5"/>
        <v>244140.625</v>
      </c>
      <c r="J17" s="2">
        <f t="shared" si="5"/>
        <v>122070.3125</v>
      </c>
    </row>
    <row r="19" spans="2:10" x14ac:dyDescent="0.25">
      <c r="C19" s="1" t="s">
        <v>12</v>
      </c>
    </row>
    <row r="20" spans="2:10" x14ac:dyDescent="0.25">
      <c r="B20" s="1"/>
      <c r="C20" s="1" t="s">
        <v>14</v>
      </c>
    </row>
    <row r="21" spans="2:10" x14ac:dyDescent="0.25">
      <c r="B21" s="1"/>
      <c r="C21" s="1" t="s">
        <v>13</v>
      </c>
      <c r="D21" s="3"/>
      <c r="E21" s="3"/>
      <c r="F21" s="3"/>
      <c r="G21" s="3"/>
    </row>
    <row r="22" spans="2:10" x14ac:dyDescent="0.25">
      <c r="D22" s="4"/>
      <c r="E22" s="3"/>
      <c r="F22" s="3"/>
      <c r="G22" s="3"/>
    </row>
    <row r="23" spans="2:10" x14ac:dyDescent="0.25">
      <c r="D23" s="3"/>
      <c r="E23" s="3"/>
      <c r="F23" s="3"/>
      <c r="G23" s="3"/>
    </row>
    <row r="24" spans="2:10" x14ac:dyDescent="0.25">
      <c r="D24" s="3"/>
      <c r="E24" s="3"/>
      <c r="F24" s="3"/>
      <c r="G24" s="3"/>
    </row>
    <row r="25" spans="2:10" x14ac:dyDescent="0.25">
      <c r="D25" s="3"/>
      <c r="E25" s="3"/>
      <c r="F25" s="3"/>
      <c r="G25" s="3"/>
    </row>
    <row r="26" spans="2:10" x14ac:dyDescent="0.25">
      <c r="D26" s="3"/>
      <c r="E26" s="3"/>
      <c r="F26" s="3"/>
      <c r="G26" s="3"/>
    </row>
    <row r="27" spans="2:10" x14ac:dyDescent="0.25">
      <c r="D27" s="3"/>
      <c r="E27" s="3"/>
      <c r="F27" s="3"/>
      <c r="G27" s="3"/>
    </row>
    <row r="28" spans="2:10" x14ac:dyDescent="0.25">
      <c r="D28" s="3"/>
      <c r="E28" s="3"/>
      <c r="F28" s="3"/>
      <c r="G28" s="3"/>
    </row>
    <row r="29" spans="2:10" x14ac:dyDescent="0.25">
      <c r="D29" s="3"/>
      <c r="E29" s="3"/>
      <c r="F29" s="3"/>
      <c r="G29" s="3"/>
    </row>
    <row r="30" spans="2:10" x14ac:dyDescent="0.25">
      <c r="D30" s="3"/>
      <c r="E30" s="3"/>
      <c r="F30" s="3"/>
      <c r="G30" s="3"/>
    </row>
    <row r="31" spans="2:10" x14ac:dyDescent="0.25">
      <c r="D31" s="3"/>
      <c r="E31" s="3"/>
      <c r="F31" s="3"/>
      <c r="G31" s="3"/>
    </row>
    <row r="32" spans="2:10" x14ac:dyDescent="0.25">
      <c r="D32" s="3"/>
      <c r="E32" s="3"/>
      <c r="F32" s="3"/>
      <c r="G32" s="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Félix Rolando Paz García</dc:creator>
  <cp:lastModifiedBy>Félix Rolando Paz García</cp:lastModifiedBy>
  <dcterms:created xsi:type="dcterms:W3CDTF">2014-08-06T00:21:14Z</dcterms:created>
  <dcterms:modified xsi:type="dcterms:W3CDTF">2015-03-16T21:44:58Z</dcterms:modified>
</cp:coreProperties>
</file>