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5576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6" i="1"/>
  <c r="B13"/>
  <c r="B11"/>
  <c r="B12"/>
  <c r="B9"/>
  <c r="B8"/>
  <c r="I1"/>
  <c r="H1"/>
  <c r="A19" s="1"/>
</calcChain>
</file>

<file path=xl/sharedStrings.xml><?xml version="1.0" encoding="utf-8"?>
<sst xmlns="http://schemas.openxmlformats.org/spreadsheetml/2006/main" count="33" uniqueCount="26">
  <si>
    <t>Operating margin</t>
  </si>
  <si>
    <t xml:space="preserve">Net Profit margin </t>
  </si>
  <si>
    <t xml:space="preserve">Cost of sales margin </t>
  </si>
  <si>
    <t xml:space="preserve">Operating exp. margin </t>
  </si>
  <si>
    <t xml:space="preserve">Return on Equity </t>
  </si>
  <si>
    <t>is higher than</t>
  </si>
  <si>
    <t>lower than</t>
  </si>
  <si>
    <t>greater</t>
  </si>
  <si>
    <t>is lesser</t>
  </si>
  <si>
    <t>more than</t>
  </si>
  <si>
    <t>less than</t>
  </si>
  <si>
    <t>increased</t>
  </si>
  <si>
    <t>decreased</t>
  </si>
  <si>
    <t>is greater than</t>
  </si>
  <si>
    <t>is lower than</t>
  </si>
  <si>
    <t>IF(B2&lt;C2,"the company is earning less in per dollar in sales ","this implies CAL is in a healthy position to be able to pay for its fixed costs, such as interest on debt. ")</t>
  </si>
  <si>
    <t>IF(B2&gt;C2,CHOOSE(RANDBETWEEN(1,4),N2,N3,N4,N5),CHOOSE(RANDBETWEEN(1,4),M2,M3,M4,M5))</t>
  </si>
  <si>
    <t>Problem with this logical  construction in the formula above</t>
  </si>
  <si>
    <t>Outcome</t>
  </si>
  <si>
    <t>i am trying to use the logical formula ie &lt;  or &gt; operator to have an</t>
  </si>
  <si>
    <t>outcome such that if the figure in say cell A is greater than that of  cell</t>
  </si>
  <si>
    <t>B, i want it to read is higher than, if false then lesser than, this would</t>
  </si>
  <si>
    <t>be achieved by selecting the year from the drop down, i have done all than</t>
  </si>
  <si>
    <t>but its not working, pls see the attached sheet and assist.</t>
  </si>
  <si>
    <t>Specifically, in 2009 Operating margin was lower than in 2008, but am not</t>
  </si>
  <si>
    <t>getting the desired outcome.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</si>
</sst>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Trebuchet MS"/>
      <family val="2"/>
    </font>
    <font>
      <sz val="9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0" xfId="0" applyFont="1" applyFill="1" applyBorder="1" applyAlignment="1"/>
    <xf numFmtId="9" fontId="3" fillId="2" borderId="0" xfId="1" applyFont="1" applyFill="1" applyBorder="1" applyAlignment="1">
      <alignment horizontal="right" wrapText="1"/>
    </xf>
    <xf numFmtId="0" fontId="4" fillId="0" borderId="0" xfId="0" applyFont="1" applyBorder="1"/>
    <xf numFmtId="0" fontId="2" fillId="0" borderId="0" xfId="0" applyFont="1"/>
    <xf numFmtId="0" fontId="0" fillId="3" borderId="0" xfId="0" applyFill="1" applyAlignment="1">
      <alignment horizontal="center"/>
    </xf>
    <xf numFmtId="9" fontId="3" fillId="3" borderId="0" xfId="1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workbookViewId="0">
      <selection activeCell="A16" sqref="A16"/>
    </sheetView>
  </sheetViews>
  <sheetFormatPr defaultRowHeight="14.4"/>
  <cols>
    <col min="1" max="1" width="19.44140625" bestFit="1" customWidth="1"/>
    <col min="11" max="11" width="12.6640625" bestFit="1" customWidth="1"/>
    <col min="12" max="12" width="11.33203125" bestFit="1" customWidth="1"/>
  </cols>
  <sheetData>
    <row r="1" spans="1:19">
      <c r="B1">
        <v>2007</v>
      </c>
      <c r="C1">
        <v>2008</v>
      </c>
      <c r="D1">
        <v>2009</v>
      </c>
      <c r="E1">
        <v>2010</v>
      </c>
      <c r="F1">
        <v>2011</v>
      </c>
      <c r="H1">
        <f>+INDEX(B1:F1,O2)</f>
        <v>2008</v>
      </c>
      <c r="I1" t="str">
        <f>+INDEX(A2:A6,P2)</f>
        <v xml:space="preserve">Cost of sales margin </v>
      </c>
    </row>
    <row r="2" spans="1:19">
      <c r="A2" s="1" t="s">
        <v>0</v>
      </c>
      <c r="B2" s="2">
        <v>0.28257038645957133</v>
      </c>
      <c r="C2" s="2">
        <v>0.29375803531603389</v>
      </c>
      <c r="D2" s="2">
        <v>0.16076319721115537</v>
      </c>
      <c r="E2" s="2">
        <v>0.18116129032258063</v>
      </c>
      <c r="F2" s="2">
        <v>0.32321322314049589</v>
      </c>
      <c r="K2" s="3" t="s">
        <v>5</v>
      </c>
      <c r="L2" s="3" t="s">
        <v>14</v>
      </c>
      <c r="M2" s="3" t="s">
        <v>5</v>
      </c>
      <c r="N2" s="3" t="s">
        <v>6</v>
      </c>
      <c r="O2">
        <v>2</v>
      </c>
      <c r="P2">
        <v>3</v>
      </c>
      <c r="S2">
        <v>2007</v>
      </c>
    </row>
    <row r="3" spans="1:19">
      <c r="A3" s="1" t="s">
        <v>1</v>
      </c>
      <c r="B3" s="2">
        <v>0.21326994795295276</v>
      </c>
      <c r="C3" s="2">
        <v>0.23792406790334006</v>
      </c>
      <c r="D3" s="2">
        <v>0.12921750498007969</v>
      </c>
      <c r="E3" s="2">
        <v>0.13571326164874553</v>
      </c>
      <c r="F3" s="2">
        <v>0.23780495867768595</v>
      </c>
      <c r="K3" s="3" t="s">
        <v>13</v>
      </c>
      <c r="L3" s="3" t="s">
        <v>8</v>
      </c>
      <c r="M3" s="3" t="s">
        <v>7</v>
      </c>
      <c r="N3" s="3" t="s">
        <v>8</v>
      </c>
      <c r="S3">
        <v>2008</v>
      </c>
    </row>
    <row r="4" spans="1:19">
      <c r="A4" s="1" t="s">
        <v>2</v>
      </c>
      <c r="B4" s="2">
        <v>0.50661858120568826</v>
      </c>
      <c r="C4" s="2">
        <v>0.56888725631674231</v>
      </c>
      <c r="D4" s="2">
        <v>0.64773717629482075</v>
      </c>
      <c r="E4" s="2">
        <v>0.46845878136200719</v>
      </c>
      <c r="F4" s="2">
        <v>0.45589421487603304</v>
      </c>
      <c r="K4" s="3" t="s">
        <v>9</v>
      </c>
      <c r="L4" s="3" t="s">
        <v>10</v>
      </c>
      <c r="M4" s="3" t="s">
        <v>9</v>
      </c>
      <c r="N4" s="3" t="s">
        <v>10</v>
      </c>
      <c r="S4">
        <v>2009</v>
      </c>
    </row>
    <row r="5" spans="1:19">
      <c r="A5" s="1" t="s">
        <v>3</v>
      </c>
      <c r="B5" s="2">
        <v>0.60022130240563909</v>
      </c>
      <c r="C5" s="2">
        <v>0.5556371841628841</v>
      </c>
      <c r="D5" s="2">
        <v>0.3960719621513944</v>
      </c>
      <c r="E5" s="2">
        <v>0.40613620071684586</v>
      </c>
      <c r="F5" s="2">
        <v>0.46315371900826446</v>
      </c>
      <c r="K5" s="3" t="s">
        <v>11</v>
      </c>
      <c r="L5" s="3" t="s">
        <v>12</v>
      </c>
      <c r="M5" s="3" t="s">
        <v>11</v>
      </c>
      <c r="N5" s="3" t="s">
        <v>12</v>
      </c>
      <c r="S5">
        <v>2010</v>
      </c>
    </row>
    <row r="6" spans="1:19">
      <c r="A6" s="1" t="s">
        <v>4</v>
      </c>
      <c r="B6" s="2">
        <v>0.17592968221771468</v>
      </c>
      <c r="C6" s="2">
        <v>0.24227850806882548</v>
      </c>
      <c r="D6" s="2">
        <v>0.14211625359441327</v>
      </c>
      <c r="E6" s="2">
        <v>0.12016045088730357</v>
      </c>
      <c r="F6" s="2">
        <v>0.20441474004864851</v>
      </c>
      <c r="S6">
        <v>2011</v>
      </c>
    </row>
    <row r="8" spans="1:19">
      <c r="A8" s="5">
        <v>2009</v>
      </c>
      <c r="B8">
        <f>A8</f>
        <v>2009</v>
      </c>
      <c r="D8" t="s">
        <v>19</v>
      </c>
    </row>
    <row r="9" spans="1:19">
      <c r="A9" s="5" t="s">
        <v>0</v>
      </c>
      <c r="B9" t="str">
        <f>A9</f>
        <v>Operating margin</v>
      </c>
      <c r="D9" t="s">
        <v>20</v>
      </c>
    </row>
    <row r="10" spans="1:19">
      <c r="D10" t="s">
        <v>21</v>
      </c>
    </row>
    <row r="11" spans="1:19">
      <c r="B11">
        <f>MATCH(A8,1:1,0)</f>
        <v>4</v>
      </c>
      <c r="D11" t="s">
        <v>22</v>
      </c>
    </row>
    <row r="12" spans="1:19">
      <c r="B12">
        <f>MATCH(A9,A:A,0)</f>
        <v>2</v>
      </c>
      <c r="D12" t="s">
        <v>23</v>
      </c>
    </row>
    <row r="13" spans="1:19">
      <c r="B13" s="2">
        <f>INDEX($A$1:$F$6,MATCH(A9,A:A,0),MATCH(A8,1:1,0))</f>
        <v>0.16076319721115537</v>
      </c>
    </row>
    <row r="14" spans="1:19">
      <c r="B14" s="2"/>
      <c r="D14" t="s">
        <v>24</v>
      </c>
    </row>
    <row r="15" spans="1:19">
      <c r="D15" t="s">
        <v>25</v>
      </c>
    </row>
    <row r="16" spans="1:19">
      <c r="A16" s="6" t="str">
        <f>A9&amp; " for "&amp; A8 &amp; " is "&amp; IF(INDEX($A$1:$F$6,MATCH(A9,A:A,0),MATCH(A8,1:1,0)-1)&gt;INDEX($A$1:$F$6,MATCH(A9,A:A,0),MATCH(A8,1:1,0)),"higher","lower")&amp;" than"</f>
        <v>Operating margin for 2009 is higher than</v>
      </c>
    </row>
    <row r="18" spans="1:1">
      <c r="A18" t="s">
        <v>18</v>
      </c>
    </row>
    <row r="19" spans="1:1">
      <c r="A19" t="str">
        <f ca="1">IFERROR(A2&amp;" for "&amp;H1&amp;" "&amp;IF(B2&gt;C2,CHOOSE(RANDBETWEEN(1,4),N2,N3,N4,N5),CHOOSE(RANDBETWEEN(1,4),M2,M3,M4,M5))&amp;" in "&amp;H1-1&amp;" (i.e "&amp;TEXT(INDEX(B2:F6,MATCH(I1,A2:A6,0),MATCH(H1,B1:F1,0)),"0.0%")&amp;" vs "&amp;TEXT(INDEX(B2:F6,MATCH(I1,A2:A6,0),MATCH(H1-1,B1:F1,0)),"0.0%")&amp;"), "&amp;IF(B2&lt;C2,"the company is earning less in per dollar in sales ","this implies CAL is in a healthy position to be able to pay for its fixed costs, such as interest on debt. "),A2&amp;" for "&amp;B1&amp;" is "&amp;TEXT(B2,"0.0%")&amp;" this implies that it makes "&amp;TEXT(B2,"$0.00")&amp;" (before interest and taxes) for every dollar of sales")</f>
        <v xml:space="preserve">Operating margin for 2008 is higher than in 2007 (i.e 56.9% vs 50.7%), the company is earning less in per dollar in sales </v>
      </c>
    </row>
    <row r="21" spans="1:1">
      <c r="A21" s="4" t="s">
        <v>17</v>
      </c>
    </row>
    <row r="22" spans="1:1">
      <c r="A22" t="s">
        <v>16</v>
      </c>
    </row>
    <row r="23" spans="1:1">
      <c r="A23" t="s">
        <v>15</v>
      </c>
    </row>
  </sheetData>
  <conditionalFormatting sqref="A2:F6 B13:B14">
    <cfRule type="expression" dxfId="1" priority="3">
      <formula>MOD(ROW(),0)=2</formula>
    </cfRule>
  </conditionalFormatting>
  <conditionalFormatting sqref="A16">
    <cfRule type="expression" dxfId="0" priority="1">
      <formula>MOD(ROW(),0)=2</formula>
    </cfRule>
  </conditionalFormatting>
  <dataValidations count="2">
    <dataValidation type="list" allowBlank="1" showInputMessage="1" showErrorMessage="1" sqref="A8">
      <formula1>$B$1:$F$1</formula1>
    </dataValidation>
    <dataValidation type="list" allowBlank="1" showInputMessage="1" showErrorMessage="1" sqref="A9">
      <formula1>$A$2:$A$6</formula1>
    </dataValidation>
  </dataValidation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Donald B. Guillett</cp:lastModifiedBy>
  <dcterms:created xsi:type="dcterms:W3CDTF">2012-03-12T14:39:18Z</dcterms:created>
  <dcterms:modified xsi:type="dcterms:W3CDTF">2012-03-12T19:38:26Z</dcterms:modified>
</cp:coreProperties>
</file>