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</sheets>
  <calcPr calcId="124519"/>
  <pivotCaches>
    <pivotCache cacheId="5" r:id="rId2"/>
  </pivotCaches>
</workbook>
</file>

<file path=xl/calcChain.xml><?xml version="1.0" encoding="utf-8"?>
<calcChain xmlns="http://schemas.openxmlformats.org/spreadsheetml/2006/main">
  <c r="H16" i="1"/>
  <c r="H15"/>
  <c r="H14"/>
  <c r="H13"/>
  <c r="H12"/>
  <c r="H11"/>
  <c r="H10"/>
  <c r="H9"/>
  <c r="H8"/>
  <c r="H7"/>
  <c r="H6"/>
  <c r="C12"/>
</calcChain>
</file>

<file path=xl/sharedStrings.xml><?xml version="1.0" encoding="utf-8"?>
<sst xmlns="http://schemas.openxmlformats.org/spreadsheetml/2006/main" count="35" uniqueCount="26">
  <si>
    <t>Ankit</t>
  </si>
  <si>
    <t>Mohit</t>
  </si>
  <si>
    <t>shveta</t>
  </si>
  <si>
    <t>Ranu</t>
  </si>
  <si>
    <t>Sonu</t>
  </si>
  <si>
    <t>Darshan</t>
  </si>
  <si>
    <t>Name</t>
  </si>
  <si>
    <t>Department</t>
  </si>
  <si>
    <t>10001/10002</t>
  </si>
  <si>
    <t>20007CDVT/20007CDCT/20007CDST</t>
  </si>
  <si>
    <t>80%(20007CDVT/20007CDCT/20007CDST) 20%(20005CDVT/20005CDCT/20005CDST)</t>
  </si>
  <si>
    <t>Gross Salary</t>
  </si>
  <si>
    <t>Total</t>
  </si>
  <si>
    <t>Salary Department wise</t>
  </si>
  <si>
    <t>20007CDVT</t>
  </si>
  <si>
    <t>20007CDCT</t>
  </si>
  <si>
    <t>20007CDST</t>
  </si>
  <si>
    <t>20005CDVT</t>
  </si>
  <si>
    <t>20005CDCT</t>
  </si>
  <si>
    <t>20005CDST</t>
  </si>
  <si>
    <t>Row Labels</t>
  </si>
  <si>
    <t>Grand Total</t>
  </si>
  <si>
    <t>Department Code</t>
  </si>
  <si>
    <t>Amount</t>
  </si>
  <si>
    <t>Sum of Amount</t>
  </si>
  <si>
    <t>Need data in this way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</si>
</sst>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pivotButton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8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1651457</xdr:colOff>
      <xdr:row>14</xdr:row>
      <xdr:rowOff>8104</xdr:rowOff>
    </xdr:from>
    <xdr:to>
      <xdr:col>10</xdr:col>
      <xdr:colOff>108341</xdr:colOff>
      <xdr:row>20</xdr:row>
      <xdr:rowOff>139607</xdr:rowOff>
    </xdr:to>
    <xdr:sp macro="" textlink="">
      <xdr:nvSpPr>
        <xdr:cNvPr id="2" name="Curved Up Arrow 1"/>
        <xdr:cNvSpPr/>
      </xdr:nvSpPr>
      <xdr:spPr>
        <a:xfrm rot="523096">
          <a:off x="2194382" y="3437104"/>
          <a:ext cx="5733984" cy="1274503"/>
        </a:xfrm>
        <a:prstGeom prst="curvedUpArrow">
          <a:avLst>
            <a:gd name="adj1" fmla="val 25000"/>
            <a:gd name="adj2" fmla="val 14826"/>
            <a:gd name="adj3" fmla="val 2588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kas" refreshedDate="41197.474002893519" createdVersion="3" refreshedVersion="3" minRefreshableVersion="3" recordCount="12">
  <cacheSource type="worksheet">
    <worksheetSource ref="G5:H17" sheet="Sheet1"/>
  </cacheSource>
  <cacheFields count="2">
    <cacheField name="Department Code" numFmtId="0">
      <sharedItems containsMixedTypes="1" containsNumber="1" containsInteger="1" minValue="10001" maxValue="30005" count="9">
        <n v="10001"/>
        <n v="10002"/>
        <s v="20007CDVT"/>
        <s v="20007CDCT"/>
        <s v="20007CDST"/>
        <s v="20005CDVT"/>
        <s v="20005CDCT"/>
        <s v="20005CDST"/>
        <n v="30005"/>
      </sharedItems>
    </cacheField>
    <cacheField name="Amount" numFmtId="43">
      <sharedItems containsSemiMixedTypes="0" containsString="0" containsNumber="1" minValue="3054.6666666666665" maxValue="175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45000"/>
  </r>
  <r>
    <x v="1"/>
    <n v="175000"/>
  </r>
  <r>
    <x v="2"/>
    <n v="15066.666666666666"/>
  </r>
  <r>
    <x v="3"/>
    <n v="15066.666666666666"/>
  </r>
  <r>
    <x v="4"/>
    <n v="15066.666666666666"/>
  </r>
  <r>
    <x v="2"/>
    <n v="12218.666666666666"/>
  </r>
  <r>
    <x v="3"/>
    <n v="12218.666666666666"/>
  </r>
  <r>
    <x v="4"/>
    <n v="12218.666666666666"/>
  </r>
  <r>
    <x v="5"/>
    <n v="3054.6666666666665"/>
  </r>
  <r>
    <x v="6"/>
    <n v="3054.6666666666665"/>
  </r>
  <r>
    <x v="7"/>
    <n v="3054.6666666666665"/>
  </r>
  <r>
    <x v="8"/>
    <n v="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K9:L19" firstHeaderRow="1" firstDataRow="1" firstDataCol="1"/>
  <pivotFields count="2">
    <pivotField axis="axisRow" showAll="0" defaultSubtotal="0">
      <items count="9">
        <item x="0"/>
        <item x="1"/>
        <item x="8"/>
        <item x="6"/>
        <item x="7"/>
        <item x="5"/>
        <item x="3"/>
        <item x="4"/>
        <item x="2"/>
      </items>
    </pivotField>
    <pivotField dataField="1" numFmtId="43" showAll="0" defaultSubtota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Amount" fld="1" baseField="0" baseItem="0" numFmtId="165"/>
  </dataFields>
  <formats count="3">
    <format dxfId="8">
      <pivotArea outline="0" collapsedLevelsAreSubtotals="1" fieldPosition="0"/>
    </format>
    <format dxfId="6">
      <pivotArea dataOnly="0" labelOnly="1" fieldPosition="0">
        <references count="1">
          <reference field="0" count="0"/>
        </references>
      </pivotArea>
    </format>
    <format dxfId="4">
      <pivotArea dataOnly="0" labelOnly="1" grandRow="1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9"/>
  <sheetViews>
    <sheetView tabSelected="1" workbookViewId="0">
      <selection activeCell="I6" sqref="I6"/>
    </sheetView>
  </sheetViews>
  <sheetFormatPr defaultRowHeight="15"/>
  <cols>
    <col min="1" max="1" width="8.140625" customWidth="1"/>
    <col min="2" max="2" width="31.140625" customWidth="1"/>
    <col min="3" max="3" width="11.5703125" bestFit="1" customWidth="1"/>
    <col min="8" max="8" width="11.5703125" bestFit="1" customWidth="1"/>
    <col min="11" max="11" width="13.140625" bestFit="1" customWidth="1"/>
    <col min="12" max="12" width="14.85546875" bestFit="1" customWidth="1"/>
  </cols>
  <sheetData>
    <row r="3" spans="1:13">
      <c r="K3" s="8" t="s">
        <v>25</v>
      </c>
      <c r="L3" s="8"/>
      <c r="M3" s="8"/>
    </row>
    <row r="4" spans="1:13">
      <c r="G4" t="s">
        <v>13</v>
      </c>
      <c r="K4" s="8"/>
      <c r="L4" s="8"/>
      <c r="M4" s="8"/>
    </row>
    <row r="5" spans="1:13">
      <c r="A5" s="2" t="s">
        <v>6</v>
      </c>
      <c r="B5" s="2" t="s">
        <v>7</v>
      </c>
      <c r="C5" s="2" t="s">
        <v>11</v>
      </c>
      <c r="G5" t="s">
        <v>22</v>
      </c>
      <c r="H5" t="s">
        <v>23</v>
      </c>
      <c r="K5" s="8"/>
      <c r="L5" s="8"/>
      <c r="M5" s="8"/>
    </row>
    <row r="6" spans="1:13">
      <c r="A6" t="s">
        <v>0</v>
      </c>
      <c r="B6" s="1" t="s">
        <v>8</v>
      </c>
      <c r="C6">
        <v>50000</v>
      </c>
      <c r="G6">
        <v>10001</v>
      </c>
      <c r="H6" s="3">
        <f>+C6/2+C7</f>
        <v>45000</v>
      </c>
      <c r="K6" s="8"/>
      <c r="L6" s="8"/>
      <c r="M6" s="8"/>
    </row>
    <row r="7" spans="1:13">
      <c r="A7" t="s">
        <v>1</v>
      </c>
      <c r="B7" s="1">
        <v>10001</v>
      </c>
      <c r="C7">
        <v>20000</v>
      </c>
      <c r="G7">
        <v>10002</v>
      </c>
      <c r="H7" s="3">
        <f>+C6/2+C8</f>
        <v>175000</v>
      </c>
      <c r="K7" s="8"/>
      <c r="L7" s="8"/>
      <c r="M7" s="8"/>
    </row>
    <row r="8" spans="1:13">
      <c r="A8" t="s">
        <v>2</v>
      </c>
      <c r="B8" s="1">
        <v>10002</v>
      </c>
      <c r="C8">
        <v>150000</v>
      </c>
      <c r="G8" t="s">
        <v>14</v>
      </c>
      <c r="H8" s="3">
        <f>+C9/3</f>
        <v>15066.666666666666</v>
      </c>
    </row>
    <row r="9" spans="1:13" ht="30">
      <c r="A9" t="s">
        <v>3</v>
      </c>
      <c r="B9" s="1" t="s">
        <v>9</v>
      </c>
      <c r="C9">
        <v>45200</v>
      </c>
      <c r="G9" t="s">
        <v>15</v>
      </c>
      <c r="H9" s="3">
        <f>+C9/3</f>
        <v>15066.666666666666</v>
      </c>
      <c r="K9" s="5" t="s">
        <v>20</v>
      </c>
      <c r="L9" t="s">
        <v>24</v>
      </c>
    </row>
    <row r="10" spans="1:13" ht="60">
      <c r="A10" t="s">
        <v>4</v>
      </c>
      <c r="B10" s="1" t="s">
        <v>10</v>
      </c>
      <c r="C10">
        <v>45820</v>
      </c>
      <c r="G10" t="s">
        <v>16</v>
      </c>
      <c r="H10" s="3">
        <f>+C9/3</f>
        <v>15066.666666666666</v>
      </c>
      <c r="K10" s="6">
        <v>10001</v>
      </c>
      <c r="L10" s="7">
        <v>45000</v>
      </c>
    </row>
    <row r="11" spans="1:13">
      <c r="A11" t="s">
        <v>5</v>
      </c>
      <c r="B11" s="1">
        <v>30005</v>
      </c>
      <c r="C11">
        <v>25000</v>
      </c>
      <c r="G11" t="s">
        <v>14</v>
      </c>
      <c r="H11" s="3">
        <f>+$C$10*80%/3</f>
        <v>12218.666666666666</v>
      </c>
      <c r="K11" s="6">
        <v>10002</v>
      </c>
      <c r="L11" s="7">
        <v>175000</v>
      </c>
    </row>
    <row r="12" spans="1:13">
      <c r="A12" s="2"/>
      <c r="B12" s="2" t="s">
        <v>12</v>
      </c>
      <c r="C12" s="2">
        <f>SUM(C6:C11)</f>
        <v>336020</v>
      </c>
      <c r="G12" t="s">
        <v>15</v>
      </c>
      <c r="H12" s="3">
        <f t="shared" ref="H12:H13" si="0">+$C$10*80%/3</f>
        <v>12218.666666666666</v>
      </c>
      <c r="K12" s="6">
        <v>30005</v>
      </c>
      <c r="L12" s="7">
        <v>25000</v>
      </c>
    </row>
    <row r="13" spans="1:13">
      <c r="G13" t="s">
        <v>16</v>
      </c>
      <c r="H13" s="3">
        <f t="shared" si="0"/>
        <v>12218.666666666666</v>
      </c>
      <c r="K13" s="6" t="s">
        <v>18</v>
      </c>
      <c r="L13" s="7">
        <v>3054.6666666666665</v>
      </c>
    </row>
    <row r="14" spans="1:13">
      <c r="G14" t="s">
        <v>17</v>
      </c>
      <c r="H14" s="3">
        <f>+$C$10*20%/3</f>
        <v>3054.6666666666665</v>
      </c>
      <c r="K14" s="6" t="s">
        <v>19</v>
      </c>
      <c r="L14" s="7">
        <v>3054.6666666666665</v>
      </c>
    </row>
    <row r="15" spans="1:13">
      <c r="G15" t="s">
        <v>18</v>
      </c>
      <c r="H15" s="3">
        <f t="shared" ref="H15:H16" si="1">+$C$10*20%/3</f>
        <v>3054.6666666666665</v>
      </c>
      <c r="K15" s="6" t="s">
        <v>17</v>
      </c>
      <c r="L15" s="7">
        <v>3054.6666666666665</v>
      </c>
    </row>
    <row r="16" spans="1:13">
      <c r="G16" t="s">
        <v>19</v>
      </c>
      <c r="H16" s="3">
        <f t="shared" si="1"/>
        <v>3054.6666666666665</v>
      </c>
      <c r="K16" s="6" t="s">
        <v>15</v>
      </c>
      <c r="L16" s="7">
        <v>27285.333333333332</v>
      </c>
    </row>
    <row r="17" spans="7:12">
      <c r="G17">
        <v>30005</v>
      </c>
      <c r="H17" s="3">
        <v>25000</v>
      </c>
      <c r="K17" s="6" t="s">
        <v>16</v>
      </c>
      <c r="L17" s="7">
        <v>27285.333333333332</v>
      </c>
    </row>
    <row r="18" spans="7:12">
      <c r="H18" s="4"/>
      <c r="K18" s="6" t="s">
        <v>14</v>
      </c>
      <c r="L18" s="7">
        <v>27285.333333333332</v>
      </c>
    </row>
    <row r="19" spans="7:12">
      <c r="K19" s="6" t="s">
        <v>21</v>
      </c>
      <c r="L19" s="7">
        <v>336019.99999999994</v>
      </c>
    </row>
  </sheetData>
  <mergeCells count="1">
    <mergeCell ref="K3:M7"/>
  </mergeCell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Vikas</dc:creator>
  <cp:lastModifiedBy>Vikas</cp:lastModifiedBy>
  <dcterms:created xsi:type="dcterms:W3CDTF">2012-10-15T05:43:53Z</dcterms:created>
  <dcterms:modified xsi:type="dcterms:W3CDTF">2012-10-15T05:55:34Z</dcterms:modified>
</cp:coreProperties>
</file>