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Sheet1!$A$3:$N$29</definedName>
  </definedNames>
  <calcPr calcId="145621"/>
</workbook>
</file>

<file path=xl/calcChain.xml><?xml version="1.0" encoding="utf-8"?>
<calcChain xmlns="http://schemas.openxmlformats.org/spreadsheetml/2006/main">
  <c r="Q4" i="1" l="1" a="1"/>
  <c r="Q4" i="1" s="1"/>
  <c r="S4" i="1" a="1"/>
  <c r="S4" i="1" s="1"/>
  <c r="G2" i="1" l="1"/>
  <c r="N29" i="1" l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4" i="1"/>
</calcChain>
</file>

<file path=xl/sharedStrings.xml><?xml version="1.0" encoding="utf-8"?>
<sst xmlns="http://schemas.openxmlformats.org/spreadsheetml/2006/main" count="184" uniqueCount="99">
  <si>
    <t>Result date</t>
  </si>
  <si>
    <t>Tested date</t>
  </si>
  <si>
    <t>Receipt Date</t>
  </si>
  <si>
    <t>Form no</t>
  </si>
  <si>
    <t>From</t>
  </si>
  <si>
    <t>Batch no</t>
  </si>
  <si>
    <t>Qty</t>
  </si>
  <si>
    <t>Test no</t>
  </si>
  <si>
    <t>Material no</t>
  </si>
  <si>
    <t>Variety</t>
  </si>
  <si>
    <t>Stage</t>
  </si>
  <si>
    <t>S%</t>
  </si>
  <si>
    <t>T%</t>
  </si>
  <si>
    <t>D%</t>
  </si>
  <si>
    <t>13-02657</t>
  </si>
  <si>
    <t>13-02658</t>
  </si>
  <si>
    <t>13-02659</t>
  </si>
  <si>
    <t>13-02660</t>
  </si>
  <si>
    <t>13-02661</t>
  </si>
  <si>
    <t>13-02662</t>
  </si>
  <si>
    <t>13-02663</t>
  </si>
  <si>
    <t>13-02664</t>
  </si>
  <si>
    <t>13-02665</t>
  </si>
  <si>
    <t>13-02666</t>
  </si>
  <si>
    <t>13-02667</t>
  </si>
  <si>
    <t>13-02668</t>
  </si>
  <si>
    <t>13-02669</t>
  </si>
  <si>
    <t>13-02670</t>
  </si>
  <si>
    <t>13-02671</t>
  </si>
  <si>
    <t>13-02672</t>
  </si>
  <si>
    <t>13-02673</t>
  </si>
  <si>
    <t>13-02674</t>
  </si>
  <si>
    <t>13-02675</t>
  </si>
  <si>
    <t>13-02676</t>
  </si>
  <si>
    <t>13-02677</t>
  </si>
  <si>
    <t>13-02678</t>
  </si>
  <si>
    <t>13-02680</t>
  </si>
  <si>
    <t>13-02681</t>
  </si>
  <si>
    <t>abl</t>
  </si>
  <si>
    <t>clt</t>
  </si>
  <si>
    <t>nvr</t>
  </si>
  <si>
    <t>kpt</t>
  </si>
  <si>
    <t>srv</t>
  </si>
  <si>
    <t>corn</t>
  </si>
  <si>
    <t>Rice</t>
  </si>
  <si>
    <t>Wheat</t>
  </si>
  <si>
    <t>Sf</t>
  </si>
  <si>
    <t>C21</t>
  </si>
  <si>
    <t>C61</t>
  </si>
  <si>
    <t>C30</t>
  </si>
  <si>
    <t>R33</t>
  </si>
  <si>
    <t>R52</t>
  </si>
  <si>
    <t>W99</t>
  </si>
  <si>
    <t>S72</t>
  </si>
  <si>
    <t>W98</t>
  </si>
  <si>
    <t>S73</t>
  </si>
  <si>
    <t>W97</t>
  </si>
  <si>
    <t>C40</t>
  </si>
  <si>
    <t>R58</t>
  </si>
  <si>
    <t>S75</t>
  </si>
  <si>
    <t>C22</t>
  </si>
  <si>
    <t>R53</t>
  </si>
  <si>
    <t>RAW</t>
  </si>
  <si>
    <t>13-08679</t>
  </si>
  <si>
    <t>Data</t>
  </si>
  <si>
    <t>Report</t>
  </si>
  <si>
    <t>Batchno</t>
  </si>
  <si>
    <t>For third</t>
  </si>
  <si>
    <t>For fourth</t>
  </si>
  <si>
    <t>13-8679</t>
  </si>
  <si>
    <t>Iam failing</t>
  </si>
  <si>
    <t>expected the correct result</t>
  </si>
  <si>
    <t>13-04679</t>
  </si>
  <si>
    <t>13-4679</t>
  </si>
  <si>
    <r>
      <t xml:space="preserve">Here iam failing to get the result in Q4 for third match(occurrence) value for batch no in P4 actually it was </t>
    </r>
    <r>
      <rPr>
        <b/>
        <sz val="11"/>
        <color rgb="FF00B050"/>
        <rFont val="Calibri"/>
        <family val="2"/>
        <scheme val="minor"/>
      </rPr>
      <t>13-4679</t>
    </r>
    <r>
      <rPr>
        <sz val="11"/>
        <color theme="1"/>
        <rFont val="Calibri"/>
        <family val="2"/>
        <scheme val="minor"/>
      </rPr>
      <t xml:space="preserve"> but the result is coming </t>
    </r>
    <r>
      <rPr>
        <b/>
        <sz val="11"/>
        <color rgb="FFFF0000"/>
        <rFont val="Calibri"/>
        <family val="2"/>
        <scheme val="minor"/>
      </rPr>
      <t>13-8678</t>
    </r>
  </si>
  <si>
    <t>10335003</t>
  </si>
  <si>
    <t>=SUBTOTAL(3,F4:F25)</t>
  </si>
  <si>
    <t>10319023</t>
  </si>
  <si>
    <t>10319026</t>
  </si>
  <si>
    <t>10319038</t>
  </si>
  <si>
    <t>10319039</t>
  </si>
  <si>
    <t>10321122</t>
  </si>
  <si>
    <t>10334999</t>
  </si>
  <si>
    <t>10337275</t>
  </si>
  <si>
    <t>10337282</t>
  </si>
  <si>
    <t>10337286</t>
  </si>
  <si>
    <t>10337291</t>
  </si>
  <si>
    <t>10339458</t>
  </si>
  <si>
    <t>10339539</t>
  </si>
  <si>
    <t>10341856</t>
  </si>
  <si>
    <t>10335005</t>
  </si>
  <si>
    <t>10335006</t>
  </si>
  <si>
    <t>10335007</t>
  </si>
  <si>
    <t>10335010</t>
  </si>
  <si>
    <t>10335015</t>
  </si>
  <si>
    <t>10335018</t>
  </si>
  <si>
    <t>10337268</t>
  </si>
  <si>
    <t>Test no-3</t>
  </si>
  <si>
    <t>TEST NO-4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</si>
</sst>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d\-mmm\-yy;@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164" fontId="0" fillId="0" borderId="1" xfId="0" applyNumberFormat="1" applyFont="1" applyBorder="1" applyProtection="1"/>
    <xf numFmtId="0" fontId="0" fillId="0" borderId="1" xfId="0" applyFont="1" applyBorder="1" applyProtection="1"/>
    <xf numFmtId="0" fontId="0" fillId="0" borderId="1" xfId="0" applyFont="1" applyFill="1" applyBorder="1" applyProtection="1"/>
    <xf numFmtId="0" fontId="0" fillId="0" borderId="1" xfId="0" applyFill="1" applyBorder="1"/>
    <xf numFmtId="0" fontId="1" fillId="0" borderId="0" xfId="0" applyFont="1"/>
    <xf numFmtId="0" fontId="0" fillId="0" borderId="0" xfId="0" applyFont="1" applyBorder="1" applyProtection="1"/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 applyProtection="1">
      <alignment horizontal="center"/>
    </xf>
    <xf numFmtId="49" fontId="0" fillId="0" borderId="1" xfId="0" applyNumberFormat="1" applyFont="1" applyBorder="1" applyProtection="1"/>
    <xf numFmtId="49" fontId="0" fillId="0" borderId="0" xfId="0" applyNumberFormat="1"/>
    <xf numFmtId="49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9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99FF"/>
      </font>
    </dxf>
    <dxf>
      <font>
        <color rgb="FFFF0000"/>
      </font>
    </dxf>
    <dxf>
      <fill>
        <patternFill>
          <bgColor rgb="FFB381D9"/>
        </patternFill>
      </fill>
    </dxf>
    <dxf>
      <font>
        <color rgb="FFF5862B"/>
      </font>
    </dxf>
    <dxf>
      <font>
        <color auto="1"/>
      </font>
      <fill>
        <patternFill>
          <bgColor rgb="FFFF7DBE"/>
        </patternFill>
      </fill>
    </dxf>
    <dxf>
      <font>
        <color auto="1"/>
      </font>
      <fill>
        <patternFill>
          <bgColor rgb="FFF37F3F"/>
        </patternFill>
      </fill>
    </dxf>
    <dxf>
      <font>
        <color rgb="FF0099FF"/>
      </font>
    </dxf>
    <dxf>
      <font>
        <color rgb="FFFF0000"/>
      </font>
    </dxf>
    <dxf>
      <fill>
        <patternFill>
          <bgColor rgb="FFB381D9"/>
        </patternFill>
      </fill>
    </dxf>
    <dxf>
      <font>
        <color rgb="FFF5862B"/>
      </font>
    </dxf>
    <dxf>
      <font>
        <color auto="1"/>
      </font>
      <fill>
        <patternFill>
          <bgColor rgb="FFFF7DBE"/>
        </patternFill>
      </fill>
    </dxf>
    <dxf>
      <font>
        <color auto="1"/>
      </font>
      <fill>
        <patternFill>
          <bgColor rgb="FFF37F3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99FF"/>
      </font>
    </dxf>
    <dxf>
      <font>
        <color rgb="FFFF0000"/>
      </font>
    </dxf>
    <dxf>
      <fill>
        <patternFill>
          <bgColor rgb="FFB381D9"/>
        </patternFill>
      </fill>
    </dxf>
    <dxf>
      <font>
        <color rgb="FFF5862B"/>
      </font>
    </dxf>
    <dxf>
      <font>
        <color auto="1"/>
      </font>
      <fill>
        <patternFill>
          <bgColor rgb="FFFF7DBE"/>
        </patternFill>
      </fill>
    </dxf>
    <dxf>
      <font>
        <color auto="1"/>
      </font>
      <fill>
        <patternFill>
          <bgColor rgb="FFF37F3F"/>
        </patternFill>
      </fill>
    </dxf>
    <dxf>
      <font>
        <color rgb="FF0099FF"/>
      </font>
    </dxf>
    <dxf>
      <font>
        <color rgb="FFFF0000"/>
      </font>
    </dxf>
    <dxf>
      <fill>
        <patternFill>
          <bgColor rgb="FFB381D9"/>
        </patternFill>
      </fill>
    </dxf>
    <dxf>
      <font>
        <color rgb="FFF5862B"/>
      </font>
    </dxf>
    <dxf>
      <font>
        <color auto="1"/>
      </font>
      <fill>
        <patternFill>
          <bgColor rgb="FFFF7DBE"/>
        </patternFill>
      </fill>
    </dxf>
    <dxf>
      <font>
        <color auto="1"/>
      </font>
      <fill>
        <patternFill>
          <bgColor rgb="FFF37F3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99FF"/>
      </font>
    </dxf>
    <dxf>
      <font>
        <color rgb="FFFF0000"/>
      </font>
    </dxf>
    <dxf>
      <fill>
        <patternFill>
          <bgColor rgb="FFB381D9"/>
        </patternFill>
      </fill>
    </dxf>
    <dxf>
      <font>
        <color rgb="FFF5862B"/>
      </font>
    </dxf>
    <dxf>
      <font>
        <color auto="1"/>
      </font>
      <fill>
        <patternFill>
          <bgColor rgb="FFFF7DBE"/>
        </patternFill>
      </fill>
    </dxf>
    <dxf>
      <font>
        <color auto="1"/>
      </font>
      <fill>
        <patternFill>
          <bgColor rgb="FFF37F3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99FF"/>
      </font>
    </dxf>
    <dxf>
      <font>
        <color rgb="FFFF0000"/>
      </font>
    </dxf>
    <dxf>
      <fill>
        <patternFill>
          <bgColor rgb="FFB381D9"/>
        </patternFill>
      </fill>
    </dxf>
    <dxf>
      <font>
        <color rgb="FFF5862B"/>
      </font>
    </dxf>
    <dxf>
      <font>
        <color auto="1"/>
      </font>
      <fill>
        <patternFill>
          <bgColor rgb="FFFF7DBE"/>
        </patternFill>
      </fill>
    </dxf>
    <dxf>
      <font>
        <color auto="1"/>
      </font>
      <fill>
        <patternFill>
          <bgColor rgb="FFF37F3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99FF"/>
      </font>
    </dxf>
    <dxf>
      <font>
        <color rgb="FFFF0000"/>
      </font>
    </dxf>
    <dxf>
      <fill>
        <patternFill>
          <bgColor rgb="FFB381D9"/>
        </patternFill>
      </fill>
    </dxf>
    <dxf>
      <font>
        <color rgb="FFF5862B"/>
      </font>
    </dxf>
    <dxf>
      <font>
        <color auto="1"/>
      </font>
      <fill>
        <patternFill>
          <bgColor rgb="FFFF7DBE"/>
        </patternFill>
      </fill>
    </dxf>
    <dxf>
      <font>
        <color auto="1"/>
      </font>
      <fill>
        <patternFill>
          <bgColor rgb="FFF37F3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99FF"/>
      </font>
    </dxf>
    <dxf>
      <font>
        <color rgb="FFFF0000"/>
      </font>
    </dxf>
    <dxf>
      <fill>
        <patternFill>
          <bgColor rgb="FFB381D9"/>
        </patternFill>
      </fill>
    </dxf>
    <dxf>
      <font>
        <color rgb="FFF5862B"/>
      </font>
    </dxf>
    <dxf>
      <font>
        <color auto="1"/>
      </font>
      <fill>
        <patternFill>
          <bgColor rgb="FFFF7DBE"/>
        </patternFill>
      </fill>
    </dxf>
    <dxf>
      <font>
        <color auto="1"/>
      </font>
      <fill>
        <patternFill>
          <bgColor rgb="FFF37F3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99FF"/>
      </font>
    </dxf>
    <dxf>
      <font>
        <color rgb="FFFF0000"/>
      </font>
    </dxf>
    <dxf>
      <fill>
        <patternFill>
          <bgColor rgb="FFB381D9"/>
        </patternFill>
      </fill>
    </dxf>
    <dxf>
      <font>
        <color rgb="FFF5862B"/>
      </font>
    </dxf>
    <dxf>
      <font>
        <color auto="1"/>
      </font>
      <fill>
        <patternFill>
          <bgColor rgb="FFFF7DBE"/>
        </patternFill>
      </fill>
    </dxf>
    <dxf>
      <font>
        <color auto="1"/>
      </font>
      <fill>
        <patternFill>
          <bgColor rgb="FFF37F3F"/>
        </patternFill>
      </fill>
    </dxf>
    <dxf>
      <font>
        <color rgb="FF0099FF"/>
      </font>
    </dxf>
    <dxf>
      <font>
        <color rgb="FFFF0000"/>
      </font>
    </dxf>
    <dxf>
      <fill>
        <patternFill>
          <bgColor rgb="FFB381D9"/>
        </patternFill>
      </fill>
    </dxf>
    <dxf>
      <font>
        <color rgb="FFF5862B"/>
      </font>
    </dxf>
    <dxf>
      <font>
        <color auto="1"/>
      </font>
      <fill>
        <patternFill>
          <bgColor rgb="FFFF7DBE"/>
        </patternFill>
      </fill>
    </dxf>
    <dxf>
      <font>
        <color auto="1"/>
      </font>
      <fill>
        <patternFill>
          <bgColor rgb="FFF37F3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99FF"/>
      </font>
    </dxf>
    <dxf>
      <font>
        <color rgb="FFFF0000"/>
      </font>
    </dxf>
    <dxf>
      <fill>
        <patternFill>
          <bgColor rgb="FFB381D9"/>
        </patternFill>
      </fill>
    </dxf>
    <dxf>
      <font>
        <color rgb="FFF5862B"/>
      </font>
    </dxf>
    <dxf>
      <font>
        <color auto="1"/>
      </font>
      <fill>
        <patternFill>
          <bgColor rgb="FFFF7DBE"/>
        </patternFill>
      </fill>
    </dxf>
    <dxf>
      <font>
        <color auto="1"/>
      </font>
      <fill>
        <patternFill>
          <bgColor rgb="FFF37F3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99FF"/>
      </font>
    </dxf>
    <dxf>
      <font>
        <color rgb="FFFF0000"/>
      </font>
    </dxf>
    <dxf>
      <fill>
        <patternFill>
          <bgColor rgb="FFB381D9"/>
        </patternFill>
      </fill>
    </dxf>
    <dxf>
      <font>
        <color rgb="FFF5862B"/>
      </font>
    </dxf>
    <dxf>
      <font>
        <color auto="1"/>
      </font>
      <fill>
        <patternFill>
          <bgColor rgb="FFFF7DBE"/>
        </patternFill>
      </fill>
    </dxf>
    <dxf>
      <font>
        <color auto="1"/>
      </font>
      <fill>
        <patternFill>
          <bgColor rgb="FFF37F3F"/>
        </patternFill>
      </fill>
    </dxf>
    <dxf>
      <font>
        <color rgb="FF0099FF"/>
      </font>
    </dxf>
    <dxf>
      <font>
        <color rgb="FFFF0000"/>
      </font>
    </dxf>
    <dxf>
      <fill>
        <patternFill>
          <bgColor rgb="FFB381D9"/>
        </patternFill>
      </fill>
    </dxf>
    <dxf>
      <font>
        <color rgb="FFF5862B"/>
      </font>
    </dxf>
    <dxf>
      <font>
        <color auto="1"/>
      </font>
      <fill>
        <patternFill>
          <bgColor rgb="FFFF7DBE"/>
        </patternFill>
      </fill>
    </dxf>
    <dxf>
      <font>
        <color auto="1"/>
      </font>
      <fill>
        <patternFill>
          <bgColor rgb="FFF37F3F"/>
        </patternFill>
      </fill>
    </dxf>
    <dxf>
      <font>
        <color rgb="FF0099FF"/>
      </font>
    </dxf>
    <dxf>
      <font>
        <color rgb="FFFF0000"/>
      </font>
    </dxf>
    <dxf>
      <fill>
        <patternFill>
          <bgColor rgb="FFB381D9"/>
        </patternFill>
      </fill>
    </dxf>
    <dxf>
      <font>
        <color rgb="FFF5862B"/>
      </font>
    </dxf>
    <dxf>
      <font>
        <color auto="1"/>
      </font>
      <fill>
        <patternFill>
          <bgColor rgb="FFFF7DBE"/>
        </patternFill>
      </fill>
    </dxf>
    <dxf>
      <font>
        <color auto="1"/>
      </font>
      <fill>
        <patternFill>
          <bgColor rgb="FFF37F3F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tabSelected="1" topLeftCell="F3" zoomScale="80" zoomScaleNormal="80" workbookViewId="0">
      <selection activeCell="H3" sqref="H3"/>
    </sheetView>
  </sheetViews>
  <sheetFormatPr defaultRowHeight="15" x14ac:dyDescent="0.25"/>
  <cols>
    <col min="1" max="1" width="9.7109375" bestFit="1" customWidth="1"/>
    <col min="2" max="3" width="9.85546875" bestFit="1" customWidth="1"/>
    <col min="6" max="6" width="21" bestFit="1" customWidth="1"/>
    <col min="10" max="10" width="8.28515625" customWidth="1"/>
    <col min="11" max="11" width="6.28515625" customWidth="1"/>
    <col min="12" max="12" width="5.28515625" customWidth="1"/>
    <col min="13" max="13" width="4.7109375" customWidth="1"/>
    <col min="14" max="14" width="4.85546875" customWidth="1"/>
    <col min="15" max="15" width="5.5703125" customWidth="1"/>
    <col min="16" max="16" width="9.85546875" bestFit="1" customWidth="1"/>
    <col min="17" max="17" width="29.85546875" customWidth="1"/>
    <col min="19" max="19" width="38.42578125" bestFit="1" customWidth="1"/>
  </cols>
  <sheetData>
    <row r="1" spans="1:19" x14ac:dyDescent="0.25">
      <c r="A1" s="12" t="s">
        <v>64</v>
      </c>
      <c r="B1" s="12"/>
      <c r="P1" s="7" t="s">
        <v>65</v>
      </c>
      <c r="R1">
        <v>3679</v>
      </c>
    </row>
    <row r="2" spans="1:19" x14ac:dyDescent="0.25">
      <c r="F2" s="15" t="s">
        <v>76</v>
      </c>
      <c r="G2">
        <f>SUBTOTAL(9,G4:G25)</f>
        <v>4290</v>
      </c>
      <c r="R2">
        <v>8679</v>
      </c>
    </row>
    <row r="3" spans="1:19" ht="30" x14ac:dyDescent="0.25">
      <c r="A3" s="2" t="s">
        <v>2</v>
      </c>
      <c r="B3" s="2" t="s">
        <v>1</v>
      </c>
      <c r="C3" s="2" t="s">
        <v>0</v>
      </c>
      <c r="D3" s="2" t="s">
        <v>3</v>
      </c>
      <c r="E3" s="2" t="s">
        <v>4</v>
      </c>
      <c r="F3" s="16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P3" s="9" t="s">
        <v>66</v>
      </c>
      <c r="Q3" s="9" t="s">
        <v>97</v>
      </c>
      <c r="S3" s="9" t="s">
        <v>98</v>
      </c>
    </row>
    <row r="4" spans="1:19" ht="57" customHeight="1" x14ac:dyDescent="0.25">
      <c r="A4" s="3">
        <v>41353</v>
      </c>
      <c r="B4" s="3">
        <v>41361</v>
      </c>
      <c r="C4" s="3">
        <v>41362</v>
      </c>
      <c r="D4" s="1">
        <v>24</v>
      </c>
      <c r="E4" s="1" t="s">
        <v>38</v>
      </c>
      <c r="F4" s="14" t="s">
        <v>75</v>
      </c>
      <c r="G4" s="4">
        <v>90</v>
      </c>
      <c r="H4" s="4" t="s">
        <v>14</v>
      </c>
      <c r="I4" s="1" t="s">
        <v>43</v>
      </c>
      <c r="J4" s="1" t="s">
        <v>47</v>
      </c>
      <c r="K4" s="1" t="s">
        <v>62</v>
      </c>
      <c r="L4" s="4">
        <v>62</v>
      </c>
      <c r="M4" s="4">
        <v>75</v>
      </c>
      <c r="N4" s="1">
        <f t="shared" ref="N4:N29" si="0">100-M4</f>
        <v>25</v>
      </c>
      <c r="P4" s="14" t="s">
        <v>75</v>
      </c>
      <c r="Q4" s="1" t="str">
        <f t="array" ref="Q4">INDEX($H$1:$H$29, SMALL(IF(($P$4=$F$4:$F$29)*1&gt;0,ROW($F$4:$F$29)),3))</f>
        <v>13-02675</v>
      </c>
      <c r="S4" s="11" t="str">
        <f t="array" ref="S4">INDEX($H$1:$H$29, SMALL(IF(($P$4=$F$4:$F$29)*1&gt;0,ROW($F$4:$F$29)),4))</f>
        <v>13-04679</v>
      </c>
    </row>
    <row r="5" spans="1:19" x14ac:dyDescent="0.25">
      <c r="A5" s="3">
        <v>41353</v>
      </c>
      <c r="B5" s="3">
        <v>41361</v>
      </c>
      <c r="C5" s="3">
        <v>41362</v>
      </c>
      <c r="D5" s="1">
        <v>24</v>
      </c>
      <c r="E5" s="1" t="s">
        <v>38</v>
      </c>
      <c r="F5" s="14" t="s">
        <v>77</v>
      </c>
      <c r="G5" s="4">
        <v>750</v>
      </c>
      <c r="H5" s="4" t="s">
        <v>15</v>
      </c>
      <c r="I5" s="1" t="s">
        <v>43</v>
      </c>
      <c r="J5" s="1" t="s">
        <v>48</v>
      </c>
      <c r="K5" s="1" t="s">
        <v>62</v>
      </c>
      <c r="L5" s="4">
        <v>67</v>
      </c>
      <c r="M5" s="4">
        <v>88</v>
      </c>
      <c r="N5" s="1">
        <f t="shared" si="0"/>
        <v>12</v>
      </c>
    </row>
    <row r="6" spans="1:19" ht="71.25" customHeight="1" x14ac:dyDescent="0.25">
      <c r="A6" s="3">
        <v>41353</v>
      </c>
      <c r="B6" s="3">
        <v>41361</v>
      </c>
      <c r="C6" s="3">
        <v>41362</v>
      </c>
      <c r="D6" s="1">
        <v>24</v>
      </c>
      <c r="E6" s="1" t="s">
        <v>38</v>
      </c>
      <c r="F6" s="14" t="s">
        <v>78</v>
      </c>
      <c r="G6" s="4">
        <v>120</v>
      </c>
      <c r="H6" s="4" t="s">
        <v>16</v>
      </c>
      <c r="I6" s="1" t="s">
        <v>43</v>
      </c>
      <c r="J6" s="1" t="s">
        <v>49</v>
      </c>
      <c r="K6" s="1" t="s">
        <v>62</v>
      </c>
      <c r="L6" s="4">
        <v>68</v>
      </c>
      <c r="M6" s="4">
        <v>89</v>
      </c>
      <c r="N6" s="1">
        <f t="shared" si="0"/>
        <v>11</v>
      </c>
      <c r="P6" s="10" t="s">
        <v>70</v>
      </c>
      <c r="Q6" s="11" t="s">
        <v>74</v>
      </c>
    </row>
    <row r="7" spans="1:19" x14ac:dyDescent="0.25">
      <c r="A7" s="3">
        <v>41353</v>
      </c>
      <c r="B7" s="3">
        <v>41361</v>
      </c>
      <c r="C7" s="3">
        <v>41362</v>
      </c>
      <c r="D7" s="1">
        <v>24</v>
      </c>
      <c r="E7" s="1" t="s">
        <v>38</v>
      </c>
      <c r="F7" s="14" t="s">
        <v>79</v>
      </c>
      <c r="G7" s="4">
        <v>540</v>
      </c>
      <c r="H7" s="4" t="s">
        <v>17</v>
      </c>
      <c r="I7" s="1" t="s">
        <v>44</v>
      </c>
      <c r="J7" s="1" t="s">
        <v>50</v>
      </c>
      <c r="K7" s="1" t="s">
        <v>62</v>
      </c>
      <c r="L7" s="5">
        <v>68</v>
      </c>
      <c r="M7" s="5">
        <v>88</v>
      </c>
      <c r="N7" s="1">
        <f t="shared" si="0"/>
        <v>12</v>
      </c>
      <c r="P7" s="8"/>
      <c r="Q7" s="8"/>
    </row>
    <row r="8" spans="1:19" x14ac:dyDescent="0.25">
      <c r="A8" s="3">
        <v>41353</v>
      </c>
      <c r="B8" s="3">
        <v>41361</v>
      </c>
      <c r="C8" s="3">
        <v>41362</v>
      </c>
      <c r="D8" s="1">
        <v>24</v>
      </c>
      <c r="E8" s="1" t="s">
        <v>38</v>
      </c>
      <c r="F8" s="14" t="s">
        <v>80</v>
      </c>
      <c r="G8" s="4">
        <v>156</v>
      </c>
      <c r="H8" s="4" t="s">
        <v>18</v>
      </c>
      <c r="I8" s="1" t="s">
        <v>44</v>
      </c>
      <c r="J8" s="1" t="s">
        <v>51</v>
      </c>
      <c r="K8" s="1" t="s">
        <v>62</v>
      </c>
      <c r="L8" s="5">
        <v>68</v>
      </c>
      <c r="M8" s="5">
        <v>90</v>
      </c>
      <c r="N8" s="1">
        <f t="shared" si="0"/>
        <v>10</v>
      </c>
      <c r="P8" s="8"/>
      <c r="Q8" s="8"/>
      <c r="R8" s="13" t="s">
        <v>71</v>
      </c>
      <c r="S8" s="13"/>
    </row>
    <row r="9" spans="1:19" x14ac:dyDescent="0.25">
      <c r="A9" s="3">
        <v>41353</v>
      </c>
      <c r="B9" s="3">
        <v>41361</v>
      </c>
      <c r="C9" s="3">
        <v>41362</v>
      </c>
      <c r="D9" s="1">
        <v>24</v>
      </c>
      <c r="E9" s="1" t="s">
        <v>38</v>
      </c>
      <c r="F9" s="14" t="s">
        <v>81</v>
      </c>
      <c r="G9" s="4">
        <v>150</v>
      </c>
      <c r="H9" s="4" t="s">
        <v>19</v>
      </c>
      <c r="I9" s="1" t="s">
        <v>45</v>
      </c>
      <c r="J9" s="1" t="s">
        <v>52</v>
      </c>
      <c r="K9" s="1" t="s">
        <v>62</v>
      </c>
      <c r="L9" s="4">
        <v>68</v>
      </c>
      <c r="M9" s="4">
        <v>91</v>
      </c>
      <c r="N9" s="1">
        <f t="shared" si="0"/>
        <v>9</v>
      </c>
      <c r="P9" s="8"/>
      <c r="Q9" s="8"/>
      <c r="R9" s="1" t="s">
        <v>67</v>
      </c>
      <c r="S9" s="1" t="s">
        <v>73</v>
      </c>
    </row>
    <row r="10" spans="1:19" x14ac:dyDescent="0.25">
      <c r="A10" s="3">
        <v>41353</v>
      </c>
      <c r="B10" s="3">
        <v>41361</v>
      </c>
      <c r="C10" s="3">
        <v>41362</v>
      </c>
      <c r="D10" s="1">
        <v>225</v>
      </c>
      <c r="E10" s="1" t="s">
        <v>39</v>
      </c>
      <c r="F10" s="14" t="s">
        <v>82</v>
      </c>
      <c r="G10" s="4">
        <v>210</v>
      </c>
      <c r="H10" s="4" t="s">
        <v>20</v>
      </c>
      <c r="I10" s="1" t="s">
        <v>46</v>
      </c>
      <c r="J10" s="1" t="s">
        <v>53</v>
      </c>
      <c r="K10" s="1" t="s">
        <v>62</v>
      </c>
      <c r="L10" s="4">
        <v>71</v>
      </c>
      <c r="M10" s="4">
        <v>88</v>
      </c>
      <c r="N10" s="1">
        <f t="shared" si="0"/>
        <v>12</v>
      </c>
      <c r="P10" s="8"/>
      <c r="Q10" s="8"/>
      <c r="R10" s="4" t="s">
        <v>68</v>
      </c>
      <c r="S10" s="1" t="s">
        <v>69</v>
      </c>
    </row>
    <row r="11" spans="1:19" x14ac:dyDescent="0.25">
      <c r="A11" s="3">
        <v>41353</v>
      </c>
      <c r="B11" s="3">
        <v>41361</v>
      </c>
      <c r="C11" s="3">
        <v>41362</v>
      </c>
      <c r="D11" s="1">
        <v>225</v>
      </c>
      <c r="E11" s="1" t="s">
        <v>39</v>
      </c>
      <c r="F11" s="14" t="s">
        <v>83</v>
      </c>
      <c r="G11" s="4">
        <v>130</v>
      </c>
      <c r="H11" s="4" t="s">
        <v>21</v>
      </c>
      <c r="I11" s="1" t="s">
        <v>45</v>
      </c>
      <c r="J11" s="1" t="s">
        <v>54</v>
      </c>
      <c r="K11" s="1" t="s">
        <v>62</v>
      </c>
      <c r="L11" s="4">
        <v>68</v>
      </c>
      <c r="M11" s="4">
        <v>89</v>
      </c>
      <c r="N11" s="1">
        <f t="shared" si="0"/>
        <v>11</v>
      </c>
    </row>
    <row r="12" spans="1:19" x14ac:dyDescent="0.25">
      <c r="A12" s="3">
        <v>41353</v>
      </c>
      <c r="B12" s="3">
        <v>41361</v>
      </c>
      <c r="C12" s="3">
        <v>41362</v>
      </c>
      <c r="D12" s="1">
        <v>225</v>
      </c>
      <c r="E12" s="1" t="s">
        <v>39</v>
      </c>
      <c r="F12" s="14" t="s">
        <v>84</v>
      </c>
      <c r="G12" s="4">
        <v>180</v>
      </c>
      <c r="H12" s="4" t="s">
        <v>22</v>
      </c>
      <c r="I12" s="1" t="s">
        <v>46</v>
      </c>
      <c r="J12" s="1" t="s">
        <v>55</v>
      </c>
      <c r="K12" s="1" t="s">
        <v>62</v>
      </c>
      <c r="L12" s="4">
        <v>67</v>
      </c>
      <c r="M12" s="4">
        <v>88</v>
      </c>
      <c r="N12" s="1">
        <f t="shared" si="0"/>
        <v>12</v>
      </c>
    </row>
    <row r="13" spans="1:19" x14ac:dyDescent="0.25">
      <c r="A13" s="3">
        <v>41353</v>
      </c>
      <c r="B13" s="3">
        <v>41361</v>
      </c>
      <c r="C13" s="3">
        <v>41362</v>
      </c>
      <c r="D13" s="1">
        <v>225</v>
      </c>
      <c r="E13" s="1" t="s">
        <v>39</v>
      </c>
      <c r="F13" s="14" t="s">
        <v>85</v>
      </c>
      <c r="G13" s="4">
        <v>30</v>
      </c>
      <c r="H13" s="4" t="s">
        <v>23</v>
      </c>
      <c r="I13" s="1" t="s">
        <v>45</v>
      </c>
      <c r="J13" s="1" t="s">
        <v>56</v>
      </c>
      <c r="K13" s="1" t="s">
        <v>62</v>
      </c>
      <c r="L13" s="4">
        <v>67</v>
      </c>
      <c r="M13" s="4">
        <v>89</v>
      </c>
      <c r="N13" s="1">
        <f t="shared" si="0"/>
        <v>11</v>
      </c>
    </row>
    <row r="14" spans="1:19" x14ac:dyDescent="0.25">
      <c r="A14" s="3">
        <v>41353</v>
      </c>
      <c r="B14" s="3">
        <v>41361</v>
      </c>
      <c r="C14" s="3">
        <v>41362</v>
      </c>
      <c r="D14" s="1">
        <v>225</v>
      </c>
      <c r="E14" s="1" t="s">
        <v>39</v>
      </c>
      <c r="F14" s="14" t="s">
        <v>86</v>
      </c>
      <c r="G14" s="4">
        <v>30</v>
      </c>
      <c r="H14" s="4" t="s">
        <v>24</v>
      </c>
      <c r="I14" s="1" t="s">
        <v>43</v>
      </c>
      <c r="J14" s="1" t="s">
        <v>57</v>
      </c>
      <c r="K14" s="1" t="s">
        <v>62</v>
      </c>
      <c r="L14" s="4">
        <v>71</v>
      </c>
      <c r="M14" s="4">
        <v>88</v>
      </c>
      <c r="N14" s="1">
        <f t="shared" si="0"/>
        <v>12</v>
      </c>
    </row>
    <row r="15" spans="1:19" x14ac:dyDescent="0.25">
      <c r="A15" s="3">
        <v>41353</v>
      </c>
      <c r="B15" s="3">
        <v>41361</v>
      </c>
      <c r="C15" s="3">
        <v>41362</v>
      </c>
      <c r="D15" s="1">
        <v>225</v>
      </c>
      <c r="E15" s="1" t="s">
        <v>39</v>
      </c>
      <c r="F15" s="14" t="s">
        <v>87</v>
      </c>
      <c r="G15" s="4">
        <v>150</v>
      </c>
      <c r="H15" s="4" t="s">
        <v>25</v>
      </c>
      <c r="I15" s="1" t="s">
        <v>44</v>
      </c>
      <c r="J15" s="1" t="s">
        <v>58</v>
      </c>
      <c r="K15" s="1" t="s">
        <v>62</v>
      </c>
      <c r="L15" s="4">
        <v>67</v>
      </c>
      <c r="M15" s="4">
        <v>88</v>
      </c>
      <c r="N15" s="1">
        <f t="shared" si="0"/>
        <v>12</v>
      </c>
    </row>
    <row r="16" spans="1:19" x14ac:dyDescent="0.25">
      <c r="A16" s="3">
        <v>41353</v>
      </c>
      <c r="B16" s="3">
        <v>41361</v>
      </c>
      <c r="C16" s="3">
        <v>41362</v>
      </c>
      <c r="D16" s="1">
        <v>238</v>
      </c>
      <c r="E16" s="1" t="s">
        <v>40</v>
      </c>
      <c r="F16" s="14" t="s">
        <v>88</v>
      </c>
      <c r="G16" s="4">
        <v>120</v>
      </c>
      <c r="H16" s="4" t="s">
        <v>26</v>
      </c>
      <c r="I16" s="1" t="s">
        <v>46</v>
      </c>
      <c r="J16" s="1" t="s">
        <v>59</v>
      </c>
      <c r="K16" s="1" t="s">
        <v>62</v>
      </c>
      <c r="L16" s="4">
        <v>69</v>
      </c>
      <c r="M16" s="4">
        <v>90</v>
      </c>
      <c r="N16" s="1">
        <f t="shared" si="0"/>
        <v>10</v>
      </c>
    </row>
    <row r="17" spans="1:14" x14ac:dyDescent="0.25">
      <c r="A17" s="3">
        <v>41353</v>
      </c>
      <c r="B17" s="3">
        <v>41361</v>
      </c>
      <c r="C17" s="3">
        <v>41362</v>
      </c>
      <c r="D17" s="1">
        <v>238</v>
      </c>
      <c r="E17" s="1" t="s">
        <v>40</v>
      </c>
      <c r="F17" s="14" t="s">
        <v>89</v>
      </c>
      <c r="G17" s="4">
        <v>90</v>
      </c>
      <c r="H17" s="4" t="s">
        <v>27</v>
      </c>
      <c r="I17" s="1" t="s">
        <v>45</v>
      </c>
      <c r="J17" s="1" t="s">
        <v>52</v>
      </c>
      <c r="K17" s="1" t="s">
        <v>62</v>
      </c>
      <c r="L17" s="4">
        <v>62</v>
      </c>
      <c r="M17" s="4">
        <v>85</v>
      </c>
      <c r="N17" s="1">
        <f t="shared" si="0"/>
        <v>15</v>
      </c>
    </row>
    <row r="18" spans="1:14" x14ac:dyDescent="0.25">
      <c r="A18" s="3">
        <v>41353</v>
      </c>
      <c r="B18" s="3">
        <v>41361</v>
      </c>
      <c r="C18" s="3">
        <v>41362</v>
      </c>
      <c r="D18" s="1">
        <v>238</v>
      </c>
      <c r="E18" s="1" t="s">
        <v>40</v>
      </c>
      <c r="F18" s="14" t="s">
        <v>75</v>
      </c>
      <c r="G18" s="4">
        <v>290</v>
      </c>
      <c r="H18" s="4" t="s">
        <v>28</v>
      </c>
      <c r="I18" s="1" t="s">
        <v>43</v>
      </c>
      <c r="J18" s="1" t="s">
        <v>60</v>
      </c>
      <c r="K18" s="1" t="s">
        <v>62</v>
      </c>
      <c r="L18" s="4">
        <v>75</v>
      </c>
      <c r="M18" s="4">
        <v>95</v>
      </c>
      <c r="N18" s="1">
        <f t="shared" si="0"/>
        <v>5</v>
      </c>
    </row>
    <row r="19" spans="1:14" x14ac:dyDescent="0.25">
      <c r="A19" s="3">
        <v>41353</v>
      </c>
      <c r="B19" s="3">
        <v>41361</v>
      </c>
      <c r="C19" s="3">
        <v>41362</v>
      </c>
      <c r="D19" s="1">
        <v>238</v>
      </c>
      <c r="E19" s="1" t="s">
        <v>40</v>
      </c>
      <c r="F19" s="14" t="s">
        <v>90</v>
      </c>
      <c r="G19" s="4">
        <v>180</v>
      </c>
      <c r="H19" s="4" t="s">
        <v>29</v>
      </c>
      <c r="I19" s="1" t="s">
        <v>44</v>
      </c>
      <c r="J19" s="1" t="s">
        <v>61</v>
      </c>
      <c r="K19" s="1" t="s">
        <v>62</v>
      </c>
      <c r="L19" s="4">
        <v>62</v>
      </c>
      <c r="M19" s="4">
        <v>86</v>
      </c>
      <c r="N19" s="1">
        <f t="shared" si="0"/>
        <v>14</v>
      </c>
    </row>
    <row r="20" spans="1:14" x14ac:dyDescent="0.25">
      <c r="A20" s="3">
        <v>41353</v>
      </c>
      <c r="B20" s="3">
        <v>41361</v>
      </c>
      <c r="C20" s="3">
        <v>41362</v>
      </c>
      <c r="D20" s="1">
        <v>238</v>
      </c>
      <c r="E20" s="1" t="s">
        <v>40</v>
      </c>
      <c r="F20" s="14" t="s">
        <v>91</v>
      </c>
      <c r="G20" s="4">
        <v>150</v>
      </c>
      <c r="H20" s="4" t="s">
        <v>30</v>
      </c>
      <c r="I20" s="1" t="s">
        <v>46</v>
      </c>
      <c r="J20" s="1" t="s">
        <v>53</v>
      </c>
      <c r="K20" s="1" t="s">
        <v>62</v>
      </c>
      <c r="L20" s="4">
        <v>65</v>
      </c>
      <c r="M20" s="4">
        <v>86</v>
      </c>
      <c r="N20" s="1">
        <f t="shared" si="0"/>
        <v>14</v>
      </c>
    </row>
    <row r="21" spans="1:14" x14ac:dyDescent="0.25">
      <c r="A21" s="3">
        <v>41353</v>
      </c>
      <c r="B21" s="3">
        <v>41361</v>
      </c>
      <c r="C21" s="3">
        <v>41362</v>
      </c>
      <c r="D21" s="1">
        <v>238</v>
      </c>
      <c r="E21" s="1" t="s">
        <v>40</v>
      </c>
      <c r="F21" s="14" t="s">
        <v>92</v>
      </c>
      <c r="G21" s="4">
        <v>210</v>
      </c>
      <c r="H21" s="4" t="s">
        <v>31</v>
      </c>
      <c r="I21" s="1" t="s">
        <v>45</v>
      </c>
      <c r="J21" s="1" t="s">
        <v>52</v>
      </c>
      <c r="K21" s="1" t="s">
        <v>62</v>
      </c>
      <c r="L21" s="4">
        <v>63</v>
      </c>
      <c r="M21" s="4">
        <v>72</v>
      </c>
      <c r="N21" s="1">
        <f t="shared" si="0"/>
        <v>28</v>
      </c>
    </row>
    <row r="22" spans="1:14" x14ac:dyDescent="0.25">
      <c r="A22" s="3">
        <v>41475</v>
      </c>
      <c r="B22" s="3">
        <v>41361</v>
      </c>
      <c r="C22" s="3">
        <v>41362</v>
      </c>
      <c r="D22" s="1">
        <v>451</v>
      </c>
      <c r="E22" s="1" t="s">
        <v>41</v>
      </c>
      <c r="F22" s="14" t="s">
        <v>75</v>
      </c>
      <c r="G22" s="4">
        <v>270</v>
      </c>
      <c r="H22" s="4" t="s">
        <v>32</v>
      </c>
      <c r="I22" s="1" t="s">
        <v>43</v>
      </c>
      <c r="J22" s="1" t="s">
        <v>60</v>
      </c>
      <c r="K22" s="1" t="s">
        <v>62</v>
      </c>
      <c r="L22" s="4">
        <v>70</v>
      </c>
      <c r="M22" s="4">
        <v>93</v>
      </c>
      <c r="N22" s="1">
        <f t="shared" si="0"/>
        <v>7</v>
      </c>
    </row>
    <row r="23" spans="1:14" x14ac:dyDescent="0.25">
      <c r="A23" s="3">
        <v>41353</v>
      </c>
      <c r="B23" s="3">
        <v>41361</v>
      </c>
      <c r="C23" s="3">
        <v>41362</v>
      </c>
      <c r="D23" s="1">
        <v>468</v>
      </c>
      <c r="E23" s="1" t="s">
        <v>42</v>
      </c>
      <c r="F23" s="14" t="s">
        <v>87</v>
      </c>
      <c r="G23" s="4">
        <v>90</v>
      </c>
      <c r="H23" s="4" t="s">
        <v>33</v>
      </c>
      <c r="I23" s="1" t="s">
        <v>44</v>
      </c>
      <c r="J23" s="1" t="s">
        <v>58</v>
      </c>
      <c r="K23" s="1" t="s">
        <v>62</v>
      </c>
      <c r="L23" s="4">
        <v>52</v>
      </c>
      <c r="M23" s="4">
        <v>63</v>
      </c>
      <c r="N23" s="1">
        <f t="shared" si="0"/>
        <v>37</v>
      </c>
    </row>
    <row r="24" spans="1:14" x14ac:dyDescent="0.25">
      <c r="A24" s="3">
        <v>41353</v>
      </c>
      <c r="B24" s="3">
        <v>41361</v>
      </c>
      <c r="C24" s="3">
        <v>41362</v>
      </c>
      <c r="D24" s="1">
        <v>468</v>
      </c>
      <c r="E24" s="1" t="s">
        <v>42</v>
      </c>
      <c r="F24" s="14" t="s">
        <v>93</v>
      </c>
      <c r="G24" s="4">
        <v>120</v>
      </c>
      <c r="H24" s="4" t="s">
        <v>34</v>
      </c>
      <c r="I24" s="1" t="s">
        <v>46</v>
      </c>
      <c r="J24" s="1" t="s">
        <v>59</v>
      </c>
      <c r="K24" s="1" t="s">
        <v>62</v>
      </c>
      <c r="L24" s="4">
        <v>69</v>
      </c>
      <c r="M24" s="4">
        <v>89</v>
      </c>
      <c r="N24" s="1">
        <f t="shared" si="0"/>
        <v>11</v>
      </c>
    </row>
    <row r="25" spans="1:14" x14ac:dyDescent="0.25">
      <c r="A25" s="3">
        <v>41353</v>
      </c>
      <c r="B25" s="3">
        <v>41361</v>
      </c>
      <c r="C25" s="3">
        <v>41362</v>
      </c>
      <c r="D25" s="1">
        <v>468</v>
      </c>
      <c r="E25" s="1" t="s">
        <v>42</v>
      </c>
      <c r="F25" s="14" t="s">
        <v>94</v>
      </c>
      <c r="G25" s="4">
        <v>234</v>
      </c>
      <c r="H25" s="4" t="s">
        <v>35</v>
      </c>
      <c r="I25" s="1" t="s">
        <v>44</v>
      </c>
      <c r="J25" s="1" t="s">
        <v>50</v>
      </c>
      <c r="K25" s="1" t="s">
        <v>62</v>
      </c>
      <c r="L25" s="4">
        <v>77</v>
      </c>
      <c r="M25" s="4">
        <v>95</v>
      </c>
      <c r="N25" s="1">
        <f t="shared" si="0"/>
        <v>5</v>
      </c>
    </row>
    <row r="26" spans="1:14" x14ac:dyDescent="0.25">
      <c r="A26" s="3">
        <v>41506</v>
      </c>
      <c r="B26" s="3">
        <v>41361</v>
      </c>
      <c r="C26" s="3">
        <v>41362</v>
      </c>
      <c r="D26" s="1">
        <v>468</v>
      </c>
      <c r="E26" s="1" t="s">
        <v>42</v>
      </c>
      <c r="F26" s="14" t="s">
        <v>75</v>
      </c>
      <c r="G26" s="4">
        <v>150</v>
      </c>
      <c r="H26" s="4" t="s">
        <v>72</v>
      </c>
      <c r="I26" s="6" t="s">
        <v>43</v>
      </c>
      <c r="J26" s="1" t="s">
        <v>60</v>
      </c>
      <c r="K26" s="1" t="s">
        <v>62</v>
      </c>
      <c r="L26" s="4">
        <v>68</v>
      </c>
      <c r="M26" s="4">
        <v>90</v>
      </c>
      <c r="N26" s="1">
        <f t="shared" si="0"/>
        <v>10</v>
      </c>
    </row>
    <row r="27" spans="1:14" x14ac:dyDescent="0.25">
      <c r="A27" s="3">
        <v>41353</v>
      </c>
      <c r="B27" s="3">
        <v>41361</v>
      </c>
      <c r="C27" s="3">
        <v>41362</v>
      </c>
      <c r="D27" s="1">
        <v>468</v>
      </c>
      <c r="E27" s="1" t="s">
        <v>42</v>
      </c>
      <c r="F27" s="14" t="s">
        <v>95</v>
      </c>
      <c r="G27" s="4">
        <v>60</v>
      </c>
      <c r="H27" s="4" t="s">
        <v>36</v>
      </c>
      <c r="I27" s="6" t="s">
        <v>45</v>
      </c>
      <c r="J27" s="6" t="s">
        <v>56</v>
      </c>
      <c r="K27" s="1" t="s">
        <v>62</v>
      </c>
      <c r="L27" s="4">
        <v>81</v>
      </c>
      <c r="M27" s="4">
        <v>96</v>
      </c>
      <c r="N27" s="1">
        <f t="shared" si="0"/>
        <v>4</v>
      </c>
    </row>
    <row r="28" spans="1:14" x14ac:dyDescent="0.25">
      <c r="A28" s="3">
        <v>41353</v>
      </c>
      <c r="B28" s="3">
        <v>41361</v>
      </c>
      <c r="C28" s="3">
        <v>41362</v>
      </c>
      <c r="D28" s="1">
        <v>468</v>
      </c>
      <c r="E28" s="1" t="s">
        <v>42</v>
      </c>
      <c r="F28" s="14" t="s">
        <v>96</v>
      </c>
      <c r="G28" s="4">
        <v>60</v>
      </c>
      <c r="H28" s="4" t="s">
        <v>37</v>
      </c>
      <c r="I28" s="6" t="s">
        <v>46</v>
      </c>
      <c r="J28" s="6" t="s">
        <v>59</v>
      </c>
      <c r="K28" s="1" t="s">
        <v>62</v>
      </c>
      <c r="L28" s="4">
        <v>88</v>
      </c>
      <c r="M28" s="4">
        <v>94</v>
      </c>
      <c r="N28" s="1">
        <f t="shared" si="0"/>
        <v>6</v>
      </c>
    </row>
    <row r="29" spans="1:14" x14ac:dyDescent="0.25">
      <c r="A29" s="3">
        <v>41537</v>
      </c>
      <c r="B29" s="3">
        <v>41361</v>
      </c>
      <c r="C29" s="3">
        <v>41362</v>
      </c>
      <c r="D29" s="1">
        <v>468</v>
      </c>
      <c r="E29" s="1" t="s">
        <v>42</v>
      </c>
      <c r="F29" s="14" t="s">
        <v>75</v>
      </c>
      <c r="G29" s="4">
        <v>100</v>
      </c>
      <c r="H29" s="4" t="s">
        <v>63</v>
      </c>
      <c r="I29" s="6" t="s">
        <v>43</v>
      </c>
      <c r="J29" s="1" t="s">
        <v>60</v>
      </c>
      <c r="K29" s="1" t="s">
        <v>62</v>
      </c>
      <c r="L29" s="4">
        <v>61</v>
      </c>
      <c r="M29" s="4">
        <v>80</v>
      </c>
      <c r="N29" s="1">
        <f t="shared" si="0"/>
        <v>20</v>
      </c>
    </row>
  </sheetData>
  <mergeCells count="2">
    <mergeCell ref="A1:B1"/>
    <mergeCell ref="R8:S8"/>
  </mergeCells>
  <conditionalFormatting sqref="C4:C28 A22:B28 A29:C29 L4:M29 F5:H29 P8:R8 P7:Q7 P9:Q10 G4:H4">
    <cfRule type="expression" dxfId="95" priority="108">
      <formula>$AX4&amp;$AW4="failfail"</formula>
    </cfRule>
    <cfRule type="expression" dxfId="94" priority="109">
      <formula>$AV4&amp;$AX4="FAILFAIL"</formula>
    </cfRule>
    <cfRule type="expression" dxfId="93" priority="110">
      <formula>$AX4="FAIL"</formula>
    </cfRule>
    <cfRule type="expression" dxfId="92" priority="111">
      <formula>$AV4&amp;$AW4="FAILFAIL"</formula>
    </cfRule>
    <cfRule type="expression" dxfId="91" priority="112">
      <formula>$AW4="FAIL"</formula>
    </cfRule>
    <cfRule type="expression" dxfId="90" priority="113">
      <formula>$AV4="FAIL"</formula>
    </cfRule>
  </conditionalFormatting>
  <conditionalFormatting sqref="A4:A21">
    <cfRule type="expression" dxfId="89" priority="102">
      <formula>$AX4&amp;$AW4="failfail"</formula>
    </cfRule>
    <cfRule type="expression" dxfId="88" priority="103">
      <formula>$AV4&amp;$AX4="FAILFAIL"</formula>
    </cfRule>
    <cfRule type="expression" dxfId="87" priority="104">
      <formula>$AX4="FAIL"</formula>
    </cfRule>
    <cfRule type="expression" dxfId="86" priority="105">
      <formula>$AV4&amp;$AW4="FAILFAIL"</formula>
    </cfRule>
    <cfRule type="expression" dxfId="85" priority="106">
      <formula>$AW4="FAIL"</formula>
    </cfRule>
    <cfRule type="expression" dxfId="84" priority="107">
      <formula>$AV4="FAIL"</formula>
    </cfRule>
  </conditionalFormatting>
  <conditionalFormatting sqref="B4:B21">
    <cfRule type="expression" dxfId="83" priority="96">
      <formula>$AX4&amp;$AW4="failfail"</formula>
    </cfRule>
    <cfRule type="expression" dxfId="82" priority="97">
      <formula>$AV4&amp;$AX4="FAILFAIL"</formula>
    </cfRule>
    <cfRule type="expression" dxfId="81" priority="98">
      <formula>$AX4="FAIL"</formula>
    </cfRule>
    <cfRule type="expression" dxfId="80" priority="99">
      <formula>$AV4&amp;$AW4="FAILFAIL"</formula>
    </cfRule>
    <cfRule type="expression" dxfId="79" priority="100">
      <formula>$AW4="FAIL"</formula>
    </cfRule>
    <cfRule type="expression" dxfId="78" priority="101">
      <formula>$AV4="FAIL"</formula>
    </cfRule>
  </conditionalFormatting>
  <conditionalFormatting sqref="F5:F29">
    <cfRule type="duplicateValues" dxfId="77" priority="71"/>
  </conditionalFormatting>
  <conditionalFormatting sqref="P7:P10">
    <cfRule type="duplicateValues" dxfId="69" priority="50"/>
  </conditionalFormatting>
  <conditionalFormatting sqref="R10">
    <cfRule type="expression" dxfId="68" priority="114">
      <formula>$AX7&amp;$AW7="failfail"</formula>
    </cfRule>
    <cfRule type="expression" dxfId="67" priority="115">
      <formula>$AV7&amp;$AX7="FAILFAIL"</formula>
    </cfRule>
    <cfRule type="expression" dxfId="66" priority="116">
      <formula>$AX7="FAIL"</formula>
    </cfRule>
    <cfRule type="expression" dxfId="65" priority="117">
      <formula>$AV7&amp;$AW7="FAILFAIL"</formula>
    </cfRule>
    <cfRule type="expression" dxfId="64" priority="118">
      <formula>$AW7="FAIL"</formula>
    </cfRule>
    <cfRule type="expression" dxfId="63" priority="119">
      <formula>$AV7="FAIL"</formula>
    </cfRule>
  </conditionalFormatting>
  <conditionalFormatting sqref="F4">
    <cfRule type="expression" dxfId="62" priority="44">
      <formula>$AX4&amp;$AW4="failfail"</formula>
    </cfRule>
    <cfRule type="expression" dxfId="61" priority="45">
      <formula>$AV4&amp;$AX4="FAILFAIL"</formula>
    </cfRule>
    <cfRule type="expression" dxfId="60" priority="46">
      <formula>$AX4="FAIL"</formula>
    </cfRule>
    <cfRule type="expression" dxfId="59" priority="47">
      <formula>$AV4&amp;$AW4="FAILFAIL"</formula>
    </cfRule>
    <cfRule type="expression" dxfId="58" priority="48">
      <formula>$AW4="FAIL"</formula>
    </cfRule>
    <cfRule type="expression" dxfId="57" priority="49">
      <formula>$AV4="FAIL"</formula>
    </cfRule>
  </conditionalFormatting>
  <conditionalFormatting sqref="F4">
    <cfRule type="duplicateValues" dxfId="56" priority="43"/>
  </conditionalFormatting>
  <conditionalFormatting sqref="P4">
    <cfRule type="expression" dxfId="13" priority="2">
      <formula>$AX4&amp;$AW4="failfail"</formula>
    </cfRule>
    <cfRule type="expression" dxfId="12" priority="3">
      <formula>$AV4&amp;$AX4="FAILFAIL"</formula>
    </cfRule>
    <cfRule type="expression" dxfId="11" priority="4">
      <formula>$AX4="FAIL"</formula>
    </cfRule>
    <cfRule type="expression" dxfId="10" priority="5">
      <formula>$AV4&amp;$AW4="FAILFAIL"</formula>
    </cfRule>
    <cfRule type="expression" dxfId="9" priority="6">
      <formula>$AW4="FAIL"</formula>
    </cfRule>
    <cfRule type="expression" dxfId="8" priority="7">
      <formula>$AV4="FAIL"</formula>
    </cfRule>
  </conditionalFormatting>
  <conditionalFormatting sqref="P4">
    <cfRule type="duplicateValues" dxfId="1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2013-09-21T05:21:17Z</dcterms:modified>
</cp:coreProperties>
</file>