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4400" windowHeight="7740"/>
  </bookViews>
  <sheets>
    <sheet name="Data" sheetId="1" r:id="rId1"/>
    <sheet name="Report" sheetId="2" r:id="rId2"/>
    <sheet name="Sheet3" sheetId="3" r:id="rId3"/>
  </sheets>
  <definedNames>
    <definedName name="_xlnm._FilterDatabase" localSheetId="0" hidden="1">Data!$A$4:$Q$49</definedName>
    <definedName name="A">Data!$A$5:$A$30</definedName>
    <definedName name="_xlnm.Database">Data!$A$5:$A$80</definedName>
    <definedName name="DataBases">Data!$A$5:$A$30</definedName>
    <definedName name="DB" localSheetId="0">Data!$A$4:$A$13</definedName>
    <definedName name="DKL">Data!$A$5:$A$30</definedName>
    <definedName name="LLL">Data!$A$5:$A$30</definedName>
    <definedName name="PTable">Report!#REF!</definedName>
    <definedName name="TheData">Data!$A$4:$G$13</definedName>
  </definedNames>
  <calcPr calcId="145621"/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P47" i="1" l="1"/>
  <c r="P20" i="1"/>
  <c r="P33" i="1"/>
  <c r="P43" i="1"/>
  <c r="P28" i="1"/>
  <c r="P35" i="1"/>
  <c r="P48" i="1"/>
  <c r="P27" i="1"/>
  <c r="P39" i="1"/>
  <c r="P7" i="1"/>
  <c r="P5" i="1"/>
  <c r="P8" i="1"/>
  <c r="P9" i="1"/>
  <c r="P38" i="1"/>
  <c r="P34" i="1"/>
  <c r="P44" i="1"/>
  <c r="P18" i="1"/>
  <c r="P15" i="1"/>
  <c r="P6" i="1"/>
  <c r="P37" i="1"/>
  <c r="P30" i="1"/>
  <c r="P23" i="1"/>
  <c r="P40" i="1"/>
  <c r="P11" i="1"/>
  <c r="P24" i="1"/>
  <c r="P25" i="1"/>
  <c r="P17" i="1"/>
  <c r="P32" i="1"/>
  <c r="P31" i="1"/>
  <c r="P16" i="1"/>
  <c r="P45" i="1"/>
  <c r="P36" i="1"/>
  <c r="P29" i="1"/>
  <c r="P49" i="1"/>
  <c r="P10" i="1"/>
  <c r="P21" i="1"/>
  <c r="P14" i="1"/>
  <c r="P19" i="1"/>
  <c r="P13" i="1"/>
  <c r="P41" i="1"/>
  <c r="P26" i="1"/>
  <c r="P22" i="1"/>
  <c r="P42" i="1"/>
  <c r="P46" i="1"/>
  <c r="P12" i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B21" i="2"/>
  <c r="B22" i="2" s="1"/>
  <c r="B23" i="2" s="1"/>
  <c r="B24" i="2" s="1"/>
  <c r="B25" i="2" s="1"/>
  <c r="B15" i="2"/>
  <c r="B16" i="2" s="1"/>
  <c r="B17" i="2" s="1"/>
  <c r="B18" i="2" s="1"/>
  <c r="B19" i="2" s="1"/>
  <c r="B9" i="2"/>
  <c r="B10" i="2" s="1"/>
  <c r="B11" i="2" s="1"/>
  <c r="B12" i="2" s="1"/>
  <c r="B13" i="2" s="1"/>
  <c r="Q8" i="1" l="1"/>
  <c r="Q6" i="1"/>
  <c r="Q44" i="1"/>
  <c r="Q41" i="1"/>
  <c r="Q28" i="1"/>
  <c r="Q13" i="1"/>
  <c r="Q9" i="1"/>
  <c r="Q49" i="1"/>
  <c r="Q36" i="1"/>
  <c r="Q25" i="1"/>
  <c r="Q17" i="1"/>
  <c r="Q21" i="1"/>
  <c r="Q37" i="1"/>
  <c r="Q27" i="1"/>
  <c r="Q14" i="1"/>
  <c r="Q34" i="1"/>
  <c r="Q22" i="1"/>
  <c r="Q39" i="1"/>
  <c r="Q12" i="1"/>
  <c r="Q46" i="1"/>
  <c r="Q23" i="1"/>
  <c r="Q45" i="1"/>
  <c r="Q43" i="1"/>
  <c r="Q30" i="1"/>
  <c r="Q33" i="1"/>
  <c r="Q16" i="1"/>
  <c r="Q32" i="1"/>
  <c r="Q40" i="1"/>
  <c r="Q47" i="1"/>
  <c r="Q29" i="1"/>
  <c r="Q20" i="1"/>
  <c r="Q48" i="1"/>
  <c r="Q10" i="1"/>
  <c r="Q18" i="1"/>
  <c r="Q26" i="1"/>
  <c r="Q38" i="1"/>
  <c r="Q42" i="1"/>
  <c r="Q7" i="1"/>
  <c r="Q11" i="1"/>
  <c r="Q15" i="1"/>
  <c r="Q19" i="1"/>
  <c r="Q31" i="1"/>
  <c r="Q35" i="1"/>
  <c r="Q24" i="1"/>
  <c r="Q5" i="1"/>
  <c r="H9" i="2" l="1" a="1"/>
  <c r="H9" i="2" s="1"/>
  <c r="H8" i="2" a="1"/>
  <c r="H8" i="2" s="1"/>
  <c r="H23" i="2" a="1"/>
  <c r="H23" i="2" s="1"/>
  <c r="E12" i="2" a="1"/>
  <c r="E12" i="2" s="1"/>
  <c r="H21" i="2" a="1"/>
  <c r="H21" i="2" s="1"/>
  <c r="H20" i="2" a="1"/>
  <c r="H20" i="2" s="1"/>
  <c r="H19" i="2" a="1"/>
  <c r="H19" i="2" s="1"/>
  <c r="E24" i="2" a="1"/>
  <c r="E24" i="2" s="1"/>
  <c r="E8" i="2" a="1"/>
  <c r="E8" i="2" s="1"/>
  <c r="H17" i="2" a="1"/>
  <c r="H17" i="2" s="1"/>
  <c r="H16" i="2" a="1"/>
  <c r="H16" i="2" s="1"/>
  <c r="H11" i="2" a="1"/>
  <c r="H11" i="2" s="1"/>
  <c r="E16" i="2" a="1"/>
  <c r="E16" i="2" s="1"/>
  <c r="H25" i="2" a="1"/>
  <c r="H25" i="2" s="1"/>
  <c r="H24" i="2" a="1"/>
  <c r="H24" i="2" s="1"/>
  <c r="H22" i="2" a="1"/>
  <c r="H22" i="2" s="1"/>
  <c r="H18" i="2" a="1"/>
  <c r="H18" i="2" s="1"/>
  <c r="E23" i="2" a="1"/>
  <c r="E23" i="2" s="1"/>
  <c r="E11" i="2" a="1"/>
  <c r="E11" i="2" s="1"/>
  <c r="E22" i="2" a="1"/>
  <c r="E22" i="2" s="1"/>
  <c r="E18" i="2" a="1"/>
  <c r="E18" i="2" s="1"/>
  <c r="E14" i="2" a="1"/>
  <c r="E14" i="2" s="1"/>
  <c r="E10" i="2" a="1"/>
  <c r="E10" i="2" s="1"/>
  <c r="H14" i="2" a="1"/>
  <c r="H14" i="2" s="1"/>
  <c r="E19" i="2" a="1"/>
  <c r="E19" i="2" s="1"/>
  <c r="E25" i="2" a="1"/>
  <c r="E25" i="2" s="1"/>
  <c r="E21" i="2" a="1"/>
  <c r="E21" i="2" s="1"/>
  <c r="E17" i="2" a="1"/>
  <c r="E17" i="2" s="1"/>
  <c r="E13" i="2" a="1"/>
  <c r="E13" i="2" s="1"/>
  <c r="E9" i="2" a="1"/>
  <c r="E9" i="2" s="1"/>
  <c r="H10" i="2" a="1"/>
  <c r="H10" i="2" s="1"/>
  <c r="E15" i="2" a="1"/>
  <c r="E15" i="2" s="1"/>
  <c r="H15" i="2" a="1"/>
  <c r="H15" i="2" s="1"/>
  <c r="E20" i="2" a="1"/>
  <c r="E20" i="2" s="1"/>
  <c r="H13" i="2" a="1"/>
  <c r="H13" i="2" s="1"/>
  <c r="H12" i="2" a="1"/>
  <c r="H12" i="2" s="1"/>
  <c r="G10" i="2" a="1"/>
  <c r="G10" i="2" s="1"/>
  <c r="F8" i="2" a="1"/>
  <c r="F8" i="2" s="1"/>
  <c r="I21" i="2" a="1"/>
  <c r="I21" i="2" s="1"/>
  <c r="F10" i="2" a="1"/>
  <c r="F10" i="2" s="1"/>
  <c r="J9" i="2" a="1"/>
  <c r="J9" i="2" s="1"/>
  <c r="I9" i="2" a="1"/>
  <c r="I9" i="2" s="1"/>
  <c r="G9" i="2" a="1"/>
  <c r="G9" i="2" s="1"/>
  <c r="G8" i="2" a="1"/>
  <c r="G8" i="2" s="1"/>
  <c r="I8" i="2" a="1"/>
  <c r="I8" i="2" s="1"/>
  <c r="F9" i="2" a="1"/>
  <c r="F9" i="2" s="1"/>
  <c r="J10" i="2" a="1"/>
  <c r="J10" i="2" s="1"/>
  <c r="F12" i="2" a="1"/>
  <c r="F12" i="2" s="1"/>
  <c r="J13" i="2" a="1"/>
  <c r="J13" i="2" s="1"/>
  <c r="G25" i="2" a="1"/>
  <c r="G25" i="2" s="1"/>
  <c r="I12" i="2" a="1"/>
  <c r="I12" i="2" s="1"/>
  <c r="G11" i="2" a="1"/>
  <c r="G11" i="2" s="1"/>
  <c r="G15" i="2" a="1"/>
  <c r="G15" i="2" s="1"/>
  <c r="G14" i="2" a="1"/>
  <c r="G14" i="2" s="1"/>
  <c r="J25" i="2" a="1"/>
  <c r="J25" i="2" s="1"/>
  <c r="G16" i="2" a="1"/>
  <c r="G16" i="2" s="1"/>
  <c r="F15" i="2" a="1"/>
  <c r="F15" i="2" s="1"/>
  <c r="G23" i="2" a="1"/>
  <c r="G23" i="2" s="1"/>
  <c r="F22" i="2" a="1"/>
  <c r="F22" i="2" s="1"/>
  <c r="F23" i="2" a="1"/>
  <c r="F23" i="2" s="1"/>
  <c r="F17" i="2" a="1"/>
  <c r="F17" i="2" s="1"/>
  <c r="F11" i="2" a="1"/>
  <c r="F11" i="2" s="1"/>
  <c r="J18" i="2" a="1"/>
  <c r="J18" i="2" s="1"/>
  <c r="I22" i="2" a="1"/>
  <c r="I22" i="2" s="1"/>
  <c r="J24" i="2" a="1"/>
  <c r="J24" i="2" s="1"/>
  <c r="G18" i="2" a="1"/>
  <c r="G18" i="2" s="1"/>
  <c r="J12" i="2" a="1"/>
  <c r="J12" i="2" s="1"/>
  <c r="I20" i="2" a="1"/>
  <c r="I20" i="2" s="1"/>
  <c r="I19" i="2" a="1"/>
  <c r="I19" i="2" s="1"/>
  <c r="F18" i="2" a="1"/>
  <c r="F18" i="2" s="1"/>
  <c r="G20" i="2" a="1"/>
  <c r="G20" i="2" s="1"/>
  <c r="G21" i="2" a="1"/>
  <c r="G21" i="2" s="1"/>
  <c r="F13" i="2" a="1"/>
  <c r="F13" i="2" s="1"/>
  <c r="J21" i="2" a="1"/>
  <c r="J21" i="2" s="1"/>
  <c r="I13" i="2" a="1"/>
  <c r="I13" i="2" s="1"/>
  <c r="F19" i="2" a="1"/>
  <c r="F19" i="2" s="1"/>
  <c r="I11" i="2" a="1"/>
  <c r="I11" i="2" s="1"/>
  <c r="J15" i="2" a="1"/>
  <c r="J15" i="2" s="1"/>
  <c r="F16" i="2" a="1"/>
  <c r="F16" i="2" s="1"/>
  <c r="G12" i="2" a="1"/>
  <c r="G12" i="2" s="1"/>
  <c r="F20" i="2" a="1"/>
  <c r="F20" i="2" s="1"/>
  <c r="I15" i="2" a="1"/>
  <c r="I15" i="2" s="1"/>
  <c r="G22" i="2" a="1"/>
  <c r="G22" i="2" s="1"/>
  <c r="J11" i="2" a="1"/>
  <c r="J11" i="2" s="1"/>
  <c r="F24" i="2" a="1"/>
  <c r="F24" i="2" s="1"/>
  <c r="G17" i="2" a="1"/>
  <c r="G17" i="2" s="1"/>
  <c r="F25" i="2" a="1"/>
  <c r="F25" i="2" s="1"/>
  <c r="J17" i="2" a="1"/>
  <c r="J17" i="2" s="1"/>
  <c r="I25" i="2" a="1"/>
  <c r="I25" i="2" s="1"/>
  <c r="J14" i="2" a="1"/>
  <c r="J14" i="2" s="1"/>
  <c r="I18" i="2" a="1"/>
  <c r="I18" i="2" s="1"/>
  <c r="G24" i="2" a="1"/>
  <c r="G24" i="2" s="1"/>
  <c r="F14" i="2" a="1"/>
  <c r="F14" i="2" s="1"/>
  <c r="J16" i="2" a="1"/>
  <c r="J16" i="2" s="1"/>
  <c r="I16" i="2" a="1"/>
  <c r="I16" i="2" s="1"/>
  <c r="I17" i="2" a="1"/>
  <c r="I17" i="2" s="1"/>
  <c r="F21" i="2" a="1"/>
  <c r="F21" i="2" s="1"/>
  <c r="G13" i="2" a="1"/>
  <c r="G13" i="2" s="1"/>
  <c r="J19" i="2" a="1"/>
  <c r="J19" i="2" s="1"/>
  <c r="I10" i="2" a="1"/>
  <c r="I10" i="2" s="1"/>
  <c r="J23" i="2" a="1"/>
  <c r="J23" i="2" s="1"/>
  <c r="I24" i="2" a="1"/>
  <c r="I24" i="2" s="1"/>
  <c r="J20" i="2" a="1"/>
  <c r="J20" i="2" s="1"/>
  <c r="G19" i="2" a="1"/>
  <c r="G19" i="2" s="1"/>
  <c r="J22" i="2" a="1"/>
  <c r="J22" i="2" s="1"/>
  <c r="I14" i="2" a="1"/>
  <c r="I14" i="2" s="1"/>
  <c r="J8" i="2" a="1"/>
  <c r="J8" i="2" s="1"/>
  <c r="I23" i="2" a="1"/>
  <c r="I23" i="2" s="1"/>
</calcChain>
</file>

<file path=xl/sharedStrings.xml><?xml version="1.0" encoding="utf-8"?>
<sst xmlns="http://schemas.openxmlformats.org/spreadsheetml/2006/main" count="426" uniqueCount="21">
  <si>
    <t>Item</t>
  </si>
  <si>
    <t>Location</t>
  </si>
  <si>
    <t>A</t>
  </si>
  <si>
    <t>Qty</t>
  </si>
  <si>
    <t>Total value</t>
  </si>
  <si>
    <t>Store 1</t>
  </si>
  <si>
    <t>Store 3</t>
  </si>
  <si>
    <t>Store 2</t>
  </si>
  <si>
    <t>Company</t>
  </si>
  <si>
    <t>Master Index</t>
  </si>
  <si>
    <t>Sub-Location</t>
  </si>
  <si>
    <t>ABC</t>
  </si>
  <si>
    <t>XYZ</t>
  </si>
  <si>
    <t>Bay 1</t>
  </si>
  <si>
    <t>Bay 3</t>
  </si>
  <si>
    <t>Merged Info</t>
  </si>
  <si>
    <t>Bay 2</t>
  </si>
  <si>
    <t>Sorted and Ranked Data</t>
  </si>
  <si>
    <t>Original Data</t>
  </si>
  <si>
    <t>RANK</t>
  </si>
  <si>
    <t>Master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</si>
</sst>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2" xfId="0" applyBorder="1"/>
    <xf numFmtId="0" fontId="0" fillId="0" borderId="5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Q50"/>
  <sheetViews>
    <sheetView tabSelected="1" workbookViewId="0">
      <selection activeCell="K16" sqref="K16"/>
    </sheetView>
  </sheetViews>
  <sheetFormatPr defaultRowHeight="15" x14ac:dyDescent="0.25"/>
  <cols>
    <col min="4" max="4" width="10.5703125" customWidth="1"/>
    <col min="6" max="6" width="9.28515625" customWidth="1"/>
    <col min="7" max="7" width="9.42578125" bestFit="1" customWidth="1"/>
    <col min="16" max="16" width="14" customWidth="1"/>
    <col min="17" max="17" width="12.28515625" style="1" customWidth="1"/>
  </cols>
  <sheetData>
    <row r="3" spans="1:17" ht="15.75" thickBot="1" x14ac:dyDescent="0.3">
      <c r="A3" s="13" t="s">
        <v>18</v>
      </c>
      <c r="I3" s="13" t="s">
        <v>17</v>
      </c>
      <c r="J3" s="13" t="s">
        <v>17</v>
      </c>
    </row>
    <row r="4" spans="1:17" ht="30" thickTop="1" thickBot="1" x14ac:dyDescent="0.3">
      <c r="A4" s="8" t="s">
        <v>0</v>
      </c>
      <c r="B4" s="9" t="s">
        <v>1</v>
      </c>
      <c r="C4" s="9" t="s">
        <v>10</v>
      </c>
      <c r="D4" s="9" t="s">
        <v>8</v>
      </c>
      <c r="E4" s="9" t="s">
        <v>3</v>
      </c>
      <c r="F4" s="10" t="s">
        <v>4</v>
      </c>
      <c r="I4" s="8" t="s">
        <v>20</v>
      </c>
      <c r="J4" s="8" t="s">
        <v>0</v>
      </c>
      <c r="K4" s="9" t="s">
        <v>1</v>
      </c>
      <c r="L4" s="9" t="s">
        <v>10</v>
      </c>
      <c r="M4" s="9" t="s">
        <v>8</v>
      </c>
      <c r="N4" s="9" t="s">
        <v>3</v>
      </c>
      <c r="O4" s="9" t="s">
        <v>4</v>
      </c>
      <c r="P4" s="9" t="s">
        <v>15</v>
      </c>
      <c r="Q4" s="10" t="s">
        <v>19</v>
      </c>
    </row>
    <row r="5" spans="1:17" x14ac:dyDescent="0.25">
      <c r="A5" s="2" t="s">
        <v>2</v>
      </c>
      <c r="B5" s="3" t="s">
        <v>5</v>
      </c>
      <c r="C5" s="3" t="s">
        <v>13</v>
      </c>
      <c r="D5" s="3" t="s">
        <v>11</v>
      </c>
      <c r="E5" s="3">
        <v>2</v>
      </c>
      <c r="F5" s="4">
        <v>200</v>
      </c>
      <c r="I5" s="2">
        <v>1</v>
      </c>
      <c r="J5" s="2" t="s">
        <v>2</v>
      </c>
      <c r="K5" s="3" t="s">
        <v>5</v>
      </c>
      <c r="L5" s="3" t="s">
        <v>14</v>
      </c>
      <c r="M5" s="3" t="s">
        <v>11</v>
      </c>
      <c r="N5" s="3">
        <v>20</v>
      </c>
      <c r="O5" s="4">
        <v>876</v>
      </c>
      <c r="P5" s="11" t="str">
        <f>J5&amp;K5&amp;M5</f>
        <v>AStore 1ABC</v>
      </c>
      <c r="Q5" s="4">
        <f>COUNTIF($P$5:P5,P5)</f>
        <v>1</v>
      </c>
    </row>
    <row r="6" spans="1:17" x14ac:dyDescent="0.25">
      <c r="A6" s="2" t="s">
        <v>2</v>
      </c>
      <c r="B6" s="3" t="s">
        <v>7</v>
      </c>
      <c r="C6" s="3" t="s">
        <v>16</v>
      </c>
      <c r="D6" s="3" t="s">
        <v>11</v>
      </c>
      <c r="E6" s="3">
        <v>3</v>
      </c>
      <c r="F6" s="4">
        <v>300</v>
      </c>
      <c r="I6" s="2">
        <f>I5+1</f>
        <v>2</v>
      </c>
      <c r="J6" s="2" t="s">
        <v>2</v>
      </c>
      <c r="K6" s="3" t="s">
        <v>5</v>
      </c>
      <c r="L6" s="3" t="s">
        <v>14</v>
      </c>
      <c r="M6" s="3" t="s">
        <v>11</v>
      </c>
      <c r="N6" s="3">
        <v>10</v>
      </c>
      <c r="O6" s="4">
        <v>600</v>
      </c>
      <c r="P6" s="11" t="str">
        <f>J6&amp;K6&amp;M6</f>
        <v>AStore 1ABC</v>
      </c>
      <c r="Q6" s="4">
        <f>COUNTIF($P$5:P6,P6)</f>
        <v>2</v>
      </c>
    </row>
    <row r="7" spans="1:17" x14ac:dyDescent="0.25">
      <c r="A7" s="2" t="s">
        <v>2</v>
      </c>
      <c r="B7" s="3" t="s">
        <v>5</v>
      </c>
      <c r="C7" s="3" t="s">
        <v>16</v>
      </c>
      <c r="D7" s="3" t="s">
        <v>11</v>
      </c>
      <c r="E7" s="3">
        <v>5</v>
      </c>
      <c r="F7" s="4">
        <v>300</v>
      </c>
      <c r="I7" s="2">
        <f t="shared" ref="I7:I49" si="0">I6+1</f>
        <v>3</v>
      </c>
      <c r="J7" s="2" t="s">
        <v>2</v>
      </c>
      <c r="K7" s="3" t="s">
        <v>5</v>
      </c>
      <c r="L7" s="3" t="s">
        <v>16</v>
      </c>
      <c r="M7" s="3" t="s">
        <v>11</v>
      </c>
      <c r="N7" s="3">
        <v>7</v>
      </c>
      <c r="O7" s="4">
        <v>560</v>
      </c>
      <c r="P7" s="11" t="str">
        <f>J7&amp;K7&amp;M7</f>
        <v>AStore 1ABC</v>
      </c>
      <c r="Q7" s="4">
        <f>COUNTIF($P$5:P7,P7)</f>
        <v>3</v>
      </c>
    </row>
    <row r="8" spans="1:17" x14ac:dyDescent="0.25">
      <c r="A8" s="2" t="s">
        <v>2</v>
      </c>
      <c r="B8" s="3" t="s">
        <v>5</v>
      </c>
      <c r="C8" s="3" t="s">
        <v>14</v>
      </c>
      <c r="D8" s="3" t="s">
        <v>12</v>
      </c>
      <c r="E8" s="3">
        <v>7</v>
      </c>
      <c r="F8" s="4">
        <v>350</v>
      </c>
      <c r="I8" s="2">
        <f t="shared" si="0"/>
        <v>4</v>
      </c>
      <c r="J8" s="2" t="s">
        <v>2</v>
      </c>
      <c r="K8" s="3" t="s">
        <v>5</v>
      </c>
      <c r="L8" s="3" t="s">
        <v>14</v>
      </c>
      <c r="M8" s="3" t="s">
        <v>11</v>
      </c>
      <c r="N8" s="3">
        <v>40</v>
      </c>
      <c r="O8" s="4">
        <v>520</v>
      </c>
      <c r="P8" s="11" t="str">
        <f>J8&amp;K8&amp;M8</f>
        <v>AStore 1ABC</v>
      </c>
      <c r="Q8" s="4">
        <f>COUNTIF($P$5:P8,P8)</f>
        <v>4</v>
      </c>
    </row>
    <row r="9" spans="1:17" x14ac:dyDescent="0.25">
      <c r="A9" s="2" t="s">
        <v>2</v>
      </c>
      <c r="B9" s="3" t="s">
        <v>7</v>
      </c>
      <c r="C9" s="3" t="s">
        <v>16</v>
      </c>
      <c r="D9" s="3" t="s">
        <v>11</v>
      </c>
      <c r="E9" s="3">
        <v>10</v>
      </c>
      <c r="F9" s="4">
        <v>270</v>
      </c>
      <c r="I9" s="2">
        <f t="shared" si="0"/>
        <v>5</v>
      </c>
      <c r="J9" s="2" t="s">
        <v>2</v>
      </c>
      <c r="K9" s="3" t="s">
        <v>5</v>
      </c>
      <c r="L9" s="3" t="s">
        <v>16</v>
      </c>
      <c r="M9" s="3" t="s">
        <v>11</v>
      </c>
      <c r="N9" s="3">
        <v>10</v>
      </c>
      <c r="O9" s="4">
        <v>430</v>
      </c>
      <c r="P9" s="11" t="str">
        <f>J9&amp;K9&amp;M9</f>
        <v>AStore 1ABC</v>
      </c>
      <c r="Q9" s="4">
        <f>COUNTIF($P$5:P9,P9)</f>
        <v>5</v>
      </c>
    </row>
    <row r="10" spans="1:17" x14ac:dyDescent="0.25">
      <c r="A10" s="2" t="s">
        <v>2</v>
      </c>
      <c r="B10" s="3" t="s">
        <v>6</v>
      </c>
      <c r="C10" s="3" t="s">
        <v>13</v>
      </c>
      <c r="D10" s="3" t="s">
        <v>12</v>
      </c>
      <c r="E10" s="3">
        <v>5</v>
      </c>
      <c r="F10" s="4">
        <v>310</v>
      </c>
      <c r="I10" s="2">
        <f t="shared" si="0"/>
        <v>6</v>
      </c>
      <c r="J10" s="2" t="s">
        <v>2</v>
      </c>
      <c r="K10" s="3" t="s">
        <v>5</v>
      </c>
      <c r="L10" s="3" t="s">
        <v>13</v>
      </c>
      <c r="M10" s="3" t="s">
        <v>11</v>
      </c>
      <c r="N10" s="3">
        <v>2</v>
      </c>
      <c r="O10" s="4">
        <v>402</v>
      </c>
      <c r="P10" s="11" t="str">
        <f>J10&amp;K10&amp;M10</f>
        <v>AStore 1ABC</v>
      </c>
      <c r="Q10" s="4">
        <f>COUNTIF($P$5:P10,P10)</f>
        <v>6</v>
      </c>
    </row>
    <row r="11" spans="1:17" x14ac:dyDescent="0.25">
      <c r="A11" s="2" t="s">
        <v>2</v>
      </c>
      <c r="B11" s="3" t="s">
        <v>5</v>
      </c>
      <c r="C11" s="3" t="s">
        <v>14</v>
      </c>
      <c r="D11" s="3" t="s">
        <v>11</v>
      </c>
      <c r="E11" s="3">
        <v>10</v>
      </c>
      <c r="F11" s="4">
        <v>600</v>
      </c>
      <c r="I11" s="2">
        <f t="shared" si="0"/>
        <v>7</v>
      </c>
      <c r="J11" s="2" t="s">
        <v>2</v>
      </c>
      <c r="K11" s="3" t="s">
        <v>5</v>
      </c>
      <c r="L11" s="3" t="s">
        <v>14</v>
      </c>
      <c r="M11" s="3" t="s">
        <v>11</v>
      </c>
      <c r="N11" s="3">
        <v>10</v>
      </c>
      <c r="O11" s="4">
        <v>377</v>
      </c>
      <c r="P11" s="11" t="str">
        <f>J11&amp;K11&amp;M11</f>
        <v>AStore 1ABC</v>
      </c>
      <c r="Q11" s="4">
        <f>COUNTIF($P$5:P11,P11)</f>
        <v>7</v>
      </c>
    </row>
    <row r="12" spans="1:17" x14ac:dyDescent="0.25">
      <c r="A12" s="2" t="s">
        <v>2</v>
      </c>
      <c r="B12" s="3" t="s">
        <v>5</v>
      </c>
      <c r="C12" s="3" t="s">
        <v>14</v>
      </c>
      <c r="D12" s="3" t="s">
        <v>12</v>
      </c>
      <c r="E12" s="3">
        <v>30</v>
      </c>
      <c r="F12" s="4">
        <v>420</v>
      </c>
      <c r="I12" s="2">
        <f t="shared" si="0"/>
        <v>8</v>
      </c>
      <c r="J12" s="2" t="s">
        <v>2</v>
      </c>
      <c r="K12" s="3" t="s">
        <v>5</v>
      </c>
      <c r="L12" s="3" t="s">
        <v>13</v>
      </c>
      <c r="M12" s="3" t="s">
        <v>11</v>
      </c>
      <c r="N12" s="3">
        <v>30</v>
      </c>
      <c r="O12" s="4">
        <v>368</v>
      </c>
      <c r="P12" s="11" t="str">
        <f>J12&amp;K12&amp;M12</f>
        <v>AStore 1ABC</v>
      </c>
      <c r="Q12" s="4">
        <f>COUNTIF($P$5:P12,P12)</f>
        <v>8</v>
      </c>
    </row>
    <row r="13" spans="1:17" x14ac:dyDescent="0.25">
      <c r="A13" s="2" t="s">
        <v>2</v>
      </c>
      <c r="B13" s="3" t="s">
        <v>6</v>
      </c>
      <c r="C13" s="3" t="s">
        <v>16</v>
      </c>
      <c r="D13" s="3" t="s">
        <v>11</v>
      </c>
      <c r="E13" s="3">
        <v>10</v>
      </c>
      <c r="F13" s="4">
        <v>320</v>
      </c>
      <c r="I13" s="2">
        <f t="shared" si="0"/>
        <v>9</v>
      </c>
      <c r="J13" s="2" t="s">
        <v>2</v>
      </c>
      <c r="K13" s="3" t="s">
        <v>5</v>
      </c>
      <c r="L13" s="3" t="s">
        <v>13</v>
      </c>
      <c r="M13" s="3" t="s">
        <v>11</v>
      </c>
      <c r="N13" s="3">
        <v>7</v>
      </c>
      <c r="O13" s="4">
        <v>310</v>
      </c>
      <c r="P13" s="11" t="str">
        <f>J13&amp;K13&amp;M13</f>
        <v>AStore 1ABC</v>
      </c>
      <c r="Q13" s="4">
        <f>COUNTIF($P$5:P13,P13)</f>
        <v>9</v>
      </c>
    </row>
    <row r="14" spans="1:17" x14ac:dyDescent="0.25">
      <c r="A14" s="2" t="s">
        <v>2</v>
      </c>
      <c r="B14" s="3" t="s">
        <v>6</v>
      </c>
      <c r="C14" s="3" t="s">
        <v>16</v>
      </c>
      <c r="D14" s="3" t="s">
        <v>11</v>
      </c>
      <c r="E14" s="3">
        <v>30</v>
      </c>
      <c r="F14" s="4">
        <v>301</v>
      </c>
      <c r="I14" s="2">
        <f t="shared" si="0"/>
        <v>10</v>
      </c>
      <c r="J14" s="2" t="s">
        <v>2</v>
      </c>
      <c r="K14" s="3" t="s">
        <v>5</v>
      </c>
      <c r="L14" s="3" t="s">
        <v>16</v>
      </c>
      <c r="M14" s="3" t="s">
        <v>11</v>
      </c>
      <c r="N14" s="3">
        <v>5</v>
      </c>
      <c r="O14" s="4">
        <v>300</v>
      </c>
      <c r="P14" s="11" t="str">
        <f>J14&amp;K14&amp;M14</f>
        <v>AStore 1ABC</v>
      </c>
      <c r="Q14" s="4">
        <f>COUNTIF($P$5:P14,P14)</f>
        <v>10</v>
      </c>
    </row>
    <row r="15" spans="1:17" x14ac:dyDescent="0.25">
      <c r="A15" s="2" t="s">
        <v>2</v>
      </c>
      <c r="B15" s="3" t="s">
        <v>5</v>
      </c>
      <c r="C15" s="3" t="s">
        <v>13</v>
      </c>
      <c r="D15" s="3" t="s">
        <v>12</v>
      </c>
      <c r="E15" s="3">
        <v>40</v>
      </c>
      <c r="F15" s="4">
        <v>210</v>
      </c>
      <c r="I15" s="2">
        <f t="shared" si="0"/>
        <v>11</v>
      </c>
      <c r="J15" s="2" t="s">
        <v>2</v>
      </c>
      <c r="K15" s="3" t="s">
        <v>5</v>
      </c>
      <c r="L15" s="3" t="s">
        <v>13</v>
      </c>
      <c r="M15" s="3" t="s">
        <v>11</v>
      </c>
      <c r="N15" s="3">
        <v>2</v>
      </c>
      <c r="O15" s="4">
        <v>200</v>
      </c>
      <c r="P15" s="11" t="str">
        <f>J15&amp;K15&amp;M15</f>
        <v>AStore 1ABC</v>
      </c>
      <c r="Q15" s="4">
        <f>COUNTIF($P$5:P15,P15)</f>
        <v>11</v>
      </c>
    </row>
    <row r="16" spans="1:17" x14ac:dyDescent="0.25">
      <c r="A16" s="2" t="s">
        <v>2</v>
      </c>
      <c r="B16" s="3" t="s">
        <v>7</v>
      </c>
      <c r="C16" s="3" t="s">
        <v>13</v>
      </c>
      <c r="D16" s="3" t="s">
        <v>11</v>
      </c>
      <c r="E16" s="3">
        <v>30</v>
      </c>
      <c r="F16" s="4">
        <v>609</v>
      </c>
      <c r="I16" s="2">
        <f t="shared" si="0"/>
        <v>12</v>
      </c>
      <c r="J16" s="2" t="s">
        <v>2</v>
      </c>
      <c r="K16" s="3" t="s">
        <v>5</v>
      </c>
      <c r="L16" s="3" t="s">
        <v>16</v>
      </c>
      <c r="M16" s="3" t="s">
        <v>11</v>
      </c>
      <c r="N16" s="3">
        <v>3</v>
      </c>
      <c r="O16" s="4">
        <v>200</v>
      </c>
      <c r="P16" s="11" t="str">
        <f>J16&amp;K16&amp;M16</f>
        <v>AStore 1ABC</v>
      </c>
      <c r="Q16" s="4">
        <f>COUNTIF($P$5:P16,P16)</f>
        <v>12</v>
      </c>
    </row>
    <row r="17" spans="1:17" x14ac:dyDescent="0.25">
      <c r="A17" s="2" t="s">
        <v>2</v>
      </c>
      <c r="B17" s="3" t="s">
        <v>5</v>
      </c>
      <c r="C17" s="3" t="s">
        <v>16</v>
      </c>
      <c r="D17" s="3" t="s">
        <v>12</v>
      </c>
      <c r="E17" s="3">
        <v>20</v>
      </c>
      <c r="F17" s="4">
        <v>650</v>
      </c>
      <c r="I17" s="2">
        <f t="shared" si="0"/>
        <v>13</v>
      </c>
      <c r="J17" s="2" t="s">
        <v>2</v>
      </c>
      <c r="K17" s="3" t="s">
        <v>5</v>
      </c>
      <c r="L17" s="3" t="s">
        <v>16</v>
      </c>
      <c r="M17" s="3" t="s">
        <v>11</v>
      </c>
      <c r="N17" s="3">
        <v>40</v>
      </c>
      <c r="O17" s="4">
        <v>99</v>
      </c>
      <c r="P17" s="11" t="str">
        <f>J17&amp;K17&amp;M17</f>
        <v>AStore 1ABC</v>
      </c>
      <c r="Q17" s="4">
        <f>COUNTIF($P$5:P17,P17)</f>
        <v>13</v>
      </c>
    </row>
    <row r="18" spans="1:17" x14ac:dyDescent="0.25">
      <c r="A18" s="2" t="s">
        <v>2</v>
      </c>
      <c r="B18" s="3" t="s">
        <v>5</v>
      </c>
      <c r="C18" s="3" t="s">
        <v>14</v>
      </c>
      <c r="D18" s="3" t="s">
        <v>11</v>
      </c>
      <c r="E18" s="3">
        <v>40</v>
      </c>
      <c r="F18" s="4">
        <v>520</v>
      </c>
      <c r="I18" s="2">
        <f t="shared" si="0"/>
        <v>14</v>
      </c>
      <c r="J18" s="2" t="s">
        <v>2</v>
      </c>
      <c r="K18" s="3" t="s">
        <v>5</v>
      </c>
      <c r="L18" s="3" t="s">
        <v>14</v>
      </c>
      <c r="M18" s="3" t="s">
        <v>11</v>
      </c>
      <c r="N18" s="3">
        <v>40</v>
      </c>
      <c r="O18" s="4">
        <v>70</v>
      </c>
      <c r="P18" s="11" t="str">
        <f>J18&amp;K18&amp;M18</f>
        <v>AStore 1ABC</v>
      </c>
      <c r="Q18" s="4">
        <f>COUNTIF($P$5:P18,P18)</f>
        <v>14</v>
      </c>
    </row>
    <row r="19" spans="1:17" x14ac:dyDescent="0.25">
      <c r="A19" s="2" t="s">
        <v>2</v>
      </c>
      <c r="B19" s="3" t="s">
        <v>5</v>
      </c>
      <c r="C19" s="3" t="s">
        <v>16</v>
      </c>
      <c r="D19" s="3" t="s">
        <v>12</v>
      </c>
      <c r="E19" s="3">
        <v>50</v>
      </c>
      <c r="F19" s="4">
        <v>720</v>
      </c>
      <c r="I19" s="2">
        <f t="shared" si="0"/>
        <v>15</v>
      </c>
      <c r="J19" s="2" t="s">
        <v>2</v>
      </c>
      <c r="K19" s="3" t="s">
        <v>5</v>
      </c>
      <c r="L19" s="3" t="s">
        <v>16</v>
      </c>
      <c r="M19" s="3" t="s">
        <v>12</v>
      </c>
      <c r="N19" s="3">
        <v>10</v>
      </c>
      <c r="O19" s="4">
        <v>900</v>
      </c>
      <c r="P19" s="11" t="str">
        <f>J19&amp;K19&amp;M19</f>
        <v>AStore 1XYZ</v>
      </c>
      <c r="Q19" s="4">
        <f>COUNTIF($P$5:P19,P19)</f>
        <v>1</v>
      </c>
    </row>
    <row r="20" spans="1:17" x14ac:dyDescent="0.25">
      <c r="A20" s="2" t="s">
        <v>2</v>
      </c>
      <c r="B20" s="3" t="s">
        <v>7</v>
      </c>
      <c r="C20" s="3" t="s">
        <v>13</v>
      </c>
      <c r="D20" s="3" t="s">
        <v>12</v>
      </c>
      <c r="E20" s="3">
        <v>2</v>
      </c>
      <c r="F20" s="4">
        <v>315</v>
      </c>
      <c r="I20" s="2">
        <f t="shared" si="0"/>
        <v>16</v>
      </c>
      <c r="J20" s="2" t="s">
        <v>2</v>
      </c>
      <c r="K20" s="3" t="s">
        <v>5</v>
      </c>
      <c r="L20" s="3" t="s">
        <v>16</v>
      </c>
      <c r="M20" s="3" t="s">
        <v>12</v>
      </c>
      <c r="N20" s="3">
        <v>50</v>
      </c>
      <c r="O20" s="4">
        <v>773</v>
      </c>
      <c r="P20" s="11" t="str">
        <f>J20&amp;K20&amp;M20</f>
        <v>AStore 1XYZ</v>
      </c>
      <c r="Q20" s="4">
        <f>COUNTIF($P$5:P20,P20)</f>
        <v>2</v>
      </c>
    </row>
    <row r="21" spans="1:17" x14ac:dyDescent="0.25">
      <c r="A21" s="2" t="s">
        <v>2</v>
      </c>
      <c r="B21" s="3" t="s">
        <v>7</v>
      </c>
      <c r="C21" s="3" t="s">
        <v>16</v>
      </c>
      <c r="D21" s="3" t="s">
        <v>12</v>
      </c>
      <c r="E21" s="3">
        <v>3</v>
      </c>
      <c r="F21" s="4">
        <v>366</v>
      </c>
      <c r="I21" s="2">
        <f t="shared" si="0"/>
        <v>17</v>
      </c>
      <c r="J21" s="2" t="s">
        <v>2</v>
      </c>
      <c r="K21" s="3" t="s">
        <v>5</v>
      </c>
      <c r="L21" s="3" t="s">
        <v>16</v>
      </c>
      <c r="M21" s="3" t="s">
        <v>12</v>
      </c>
      <c r="N21" s="3">
        <v>50</v>
      </c>
      <c r="O21" s="4">
        <v>720</v>
      </c>
      <c r="P21" s="11" t="str">
        <f>J21&amp;K21&amp;M21</f>
        <v>AStore 1XYZ</v>
      </c>
      <c r="Q21" s="4">
        <f>COUNTIF($P$5:P21,P21)</f>
        <v>3</v>
      </c>
    </row>
    <row r="22" spans="1:17" x14ac:dyDescent="0.25">
      <c r="A22" s="2" t="s">
        <v>2</v>
      </c>
      <c r="B22" s="3" t="s">
        <v>7</v>
      </c>
      <c r="C22" s="3" t="s">
        <v>14</v>
      </c>
      <c r="D22" s="3" t="s">
        <v>11</v>
      </c>
      <c r="E22" s="3">
        <v>5</v>
      </c>
      <c r="F22" s="4">
        <v>130</v>
      </c>
      <c r="I22" s="2">
        <f t="shared" si="0"/>
        <v>18</v>
      </c>
      <c r="J22" s="2" t="s">
        <v>2</v>
      </c>
      <c r="K22" s="3" t="s">
        <v>5</v>
      </c>
      <c r="L22" s="3" t="s">
        <v>16</v>
      </c>
      <c r="M22" s="3" t="s">
        <v>12</v>
      </c>
      <c r="N22" s="3">
        <v>20</v>
      </c>
      <c r="O22" s="4">
        <v>650</v>
      </c>
      <c r="P22" s="11" t="str">
        <f>J22&amp;K22&amp;M22</f>
        <v>AStore 1XYZ</v>
      </c>
      <c r="Q22" s="4">
        <f>COUNTIF($P$5:P22,P22)</f>
        <v>4</v>
      </c>
    </row>
    <row r="23" spans="1:17" x14ac:dyDescent="0.25">
      <c r="A23" s="2" t="s">
        <v>2</v>
      </c>
      <c r="B23" s="3" t="s">
        <v>5</v>
      </c>
      <c r="C23" s="3" t="s">
        <v>13</v>
      </c>
      <c r="D23" s="3" t="s">
        <v>11</v>
      </c>
      <c r="E23" s="3">
        <v>7</v>
      </c>
      <c r="F23" s="4">
        <v>310</v>
      </c>
      <c r="I23" s="2">
        <f t="shared" si="0"/>
        <v>19</v>
      </c>
      <c r="J23" s="2" t="s">
        <v>2</v>
      </c>
      <c r="K23" s="3" t="s">
        <v>5</v>
      </c>
      <c r="L23" s="3" t="s">
        <v>14</v>
      </c>
      <c r="M23" s="3" t="s">
        <v>12</v>
      </c>
      <c r="N23" s="3">
        <v>10</v>
      </c>
      <c r="O23" s="4">
        <v>560</v>
      </c>
      <c r="P23" s="11" t="str">
        <f>J23&amp;K23&amp;M23</f>
        <v>AStore 1XYZ</v>
      </c>
      <c r="Q23" s="4">
        <f>COUNTIF($P$5:P23,P23)</f>
        <v>5</v>
      </c>
    </row>
    <row r="24" spans="1:17" x14ac:dyDescent="0.25">
      <c r="A24" s="2" t="s">
        <v>2</v>
      </c>
      <c r="B24" s="3" t="s">
        <v>5</v>
      </c>
      <c r="C24" s="3" t="s">
        <v>16</v>
      </c>
      <c r="D24" s="3" t="s">
        <v>11</v>
      </c>
      <c r="E24" s="3">
        <v>10</v>
      </c>
      <c r="F24" s="4">
        <v>430</v>
      </c>
      <c r="I24" s="2">
        <f t="shared" si="0"/>
        <v>20</v>
      </c>
      <c r="J24" s="2" t="s">
        <v>2</v>
      </c>
      <c r="K24" s="3" t="s">
        <v>5</v>
      </c>
      <c r="L24" s="3" t="s">
        <v>14</v>
      </c>
      <c r="M24" s="3" t="s">
        <v>12</v>
      </c>
      <c r="N24" s="3">
        <v>30</v>
      </c>
      <c r="O24" s="4">
        <v>510</v>
      </c>
      <c r="P24" s="11" t="str">
        <f>J24&amp;K24&amp;M24</f>
        <v>AStore 1XYZ</v>
      </c>
      <c r="Q24" s="4">
        <f>COUNTIF($P$5:P24,P24)</f>
        <v>6</v>
      </c>
    </row>
    <row r="25" spans="1:17" x14ac:dyDescent="0.25">
      <c r="A25" s="2" t="s">
        <v>2</v>
      </c>
      <c r="B25" s="3" t="s">
        <v>5</v>
      </c>
      <c r="C25" s="3" t="s">
        <v>14</v>
      </c>
      <c r="D25" s="3" t="s">
        <v>12</v>
      </c>
      <c r="E25" s="3">
        <v>5</v>
      </c>
      <c r="F25" s="4">
        <v>120</v>
      </c>
      <c r="I25" s="2">
        <f t="shared" si="0"/>
        <v>21</v>
      </c>
      <c r="J25" s="2" t="s">
        <v>2</v>
      </c>
      <c r="K25" s="3" t="s">
        <v>5</v>
      </c>
      <c r="L25" s="3" t="s">
        <v>16</v>
      </c>
      <c r="M25" s="3" t="s">
        <v>12</v>
      </c>
      <c r="N25" s="3">
        <v>30</v>
      </c>
      <c r="O25" s="4">
        <v>450</v>
      </c>
      <c r="P25" s="11" t="str">
        <f>J25&amp;K25&amp;M25</f>
        <v>AStore 1XYZ</v>
      </c>
      <c r="Q25" s="4">
        <f>COUNTIF($P$5:P25,P25)</f>
        <v>7</v>
      </c>
    </row>
    <row r="26" spans="1:17" x14ac:dyDescent="0.25">
      <c r="A26" s="2" t="s">
        <v>2</v>
      </c>
      <c r="B26" s="3" t="s">
        <v>5</v>
      </c>
      <c r="C26" s="3" t="s">
        <v>13</v>
      </c>
      <c r="D26" s="3" t="s">
        <v>12</v>
      </c>
      <c r="E26" s="3">
        <v>10</v>
      </c>
      <c r="F26" s="4">
        <v>200</v>
      </c>
      <c r="I26" s="2">
        <f t="shared" si="0"/>
        <v>22</v>
      </c>
      <c r="J26" s="2" t="s">
        <v>2</v>
      </c>
      <c r="K26" s="3" t="s">
        <v>5</v>
      </c>
      <c r="L26" s="3" t="s">
        <v>16</v>
      </c>
      <c r="M26" s="3" t="s">
        <v>12</v>
      </c>
      <c r="N26" s="3">
        <v>30</v>
      </c>
      <c r="O26" s="4">
        <v>440</v>
      </c>
      <c r="P26" s="11" t="str">
        <f>J26&amp;K26&amp;M26</f>
        <v>AStore 1XYZ</v>
      </c>
      <c r="Q26" s="4">
        <f>COUNTIF($P$5:P26,P26)</f>
        <v>8</v>
      </c>
    </row>
    <row r="27" spans="1:17" x14ac:dyDescent="0.25">
      <c r="A27" s="2" t="s">
        <v>2</v>
      </c>
      <c r="B27" s="3" t="s">
        <v>5</v>
      </c>
      <c r="C27" s="3" t="s">
        <v>16</v>
      </c>
      <c r="D27" s="3" t="s">
        <v>12</v>
      </c>
      <c r="E27" s="3">
        <v>30</v>
      </c>
      <c r="F27" s="4">
        <v>440</v>
      </c>
      <c r="I27" s="2">
        <f t="shared" si="0"/>
        <v>23</v>
      </c>
      <c r="J27" s="2" t="s">
        <v>2</v>
      </c>
      <c r="K27" s="3" t="s">
        <v>5</v>
      </c>
      <c r="L27" s="3" t="s">
        <v>14</v>
      </c>
      <c r="M27" s="3" t="s">
        <v>12</v>
      </c>
      <c r="N27" s="3">
        <v>30</v>
      </c>
      <c r="O27" s="4">
        <v>420</v>
      </c>
      <c r="P27" s="11" t="str">
        <f>J27&amp;K27&amp;M27</f>
        <v>AStore 1XYZ</v>
      </c>
      <c r="Q27" s="4">
        <f>COUNTIF($P$5:P27,P27)</f>
        <v>9</v>
      </c>
    </row>
    <row r="28" spans="1:17" x14ac:dyDescent="0.25">
      <c r="A28" s="2" t="s">
        <v>2</v>
      </c>
      <c r="B28" s="3" t="s">
        <v>5</v>
      </c>
      <c r="C28" s="3" t="s">
        <v>14</v>
      </c>
      <c r="D28" s="3" t="s">
        <v>11</v>
      </c>
      <c r="E28" s="3">
        <v>10</v>
      </c>
      <c r="F28" s="4">
        <v>377</v>
      </c>
      <c r="I28" s="2">
        <f t="shared" si="0"/>
        <v>24</v>
      </c>
      <c r="J28" s="2" t="s">
        <v>2</v>
      </c>
      <c r="K28" s="3" t="s">
        <v>5</v>
      </c>
      <c r="L28" s="3" t="s">
        <v>13</v>
      </c>
      <c r="M28" s="3" t="s">
        <v>12</v>
      </c>
      <c r="N28" s="3">
        <v>40</v>
      </c>
      <c r="O28" s="4">
        <v>410</v>
      </c>
      <c r="P28" s="11" t="str">
        <f>J28&amp;K28&amp;M28</f>
        <v>AStore 1XYZ</v>
      </c>
      <c r="Q28" s="4">
        <f>COUNTIF($P$5:P28,P28)</f>
        <v>10</v>
      </c>
    </row>
    <row r="29" spans="1:17" x14ac:dyDescent="0.25">
      <c r="A29" s="2" t="s">
        <v>2</v>
      </c>
      <c r="B29" s="3" t="s">
        <v>7</v>
      </c>
      <c r="C29" s="3" t="s">
        <v>13</v>
      </c>
      <c r="D29" s="3" t="s">
        <v>11</v>
      </c>
      <c r="E29" s="3">
        <v>30</v>
      </c>
      <c r="F29" s="4">
        <v>306</v>
      </c>
      <c r="I29" s="2">
        <f t="shared" si="0"/>
        <v>25</v>
      </c>
      <c r="J29" s="2" t="s">
        <v>2</v>
      </c>
      <c r="K29" s="3" t="s">
        <v>5</v>
      </c>
      <c r="L29" s="3" t="s">
        <v>14</v>
      </c>
      <c r="M29" s="3" t="s">
        <v>12</v>
      </c>
      <c r="N29" s="3">
        <v>7</v>
      </c>
      <c r="O29" s="4">
        <v>350</v>
      </c>
      <c r="P29" s="11" t="str">
        <f>J29&amp;K29&amp;M29</f>
        <v>AStore 1XYZ</v>
      </c>
      <c r="Q29" s="4">
        <f>COUNTIF($P$5:P29,P29)</f>
        <v>11</v>
      </c>
    </row>
    <row r="30" spans="1:17" x14ac:dyDescent="0.25">
      <c r="A30" s="2" t="s">
        <v>2</v>
      </c>
      <c r="B30" s="3" t="s">
        <v>5</v>
      </c>
      <c r="C30" s="3" t="s">
        <v>16</v>
      </c>
      <c r="D30" s="3" t="s">
        <v>11</v>
      </c>
      <c r="E30" s="3">
        <v>40</v>
      </c>
      <c r="F30" s="4">
        <v>99</v>
      </c>
      <c r="I30" s="2">
        <f t="shared" si="0"/>
        <v>26</v>
      </c>
      <c r="J30" s="2" t="s">
        <v>2</v>
      </c>
      <c r="K30" s="3" t="s">
        <v>5</v>
      </c>
      <c r="L30" s="3" t="s">
        <v>13</v>
      </c>
      <c r="M30" s="3" t="s">
        <v>12</v>
      </c>
      <c r="N30" s="3">
        <v>30</v>
      </c>
      <c r="O30" s="4">
        <v>333</v>
      </c>
      <c r="P30" s="11" t="str">
        <f>J30&amp;K30&amp;M30</f>
        <v>AStore 1XYZ</v>
      </c>
      <c r="Q30" s="4">
        <f>COUNTIF($P$5:P30,P30)</f>
        <v>12</v>
      </c>
    </row>
    <row r="31" spans="1:17" x14ac:dyDescent="0.25">
      <c r="A31" s="2" t="s">
        <v>2</v>
      </c>
      <c r="B31" s="3" t="s">
        <v>5</v>
      </c>
      <c r="C31" s="3" t="s">
        <v>13</v>
      </c>
      <c r="D31" s="3" t="s">
        <v>12</v>
      </c>
      <c r="E31" s="3">
        <v>30</v>
      </c>
      <c r="F31" s="4">
        <v>333</v>
      </c>
      <c r="I31" s="2">
        <f t="shared" si="0"/>
        <v>27</v>
      </c>
      <c r="J31" s="2" t="s">
        <v>2</v>
      </c>
      <c r="K31" s="3" t="s">
        <v>5</v>
      </c>
      <c r="L31" s="3" t="s">
        <v>13</v>
      </c>
      <c r="M31" s="3" t="s">
        <v>12</v>
      </c>
      <c r="N31" s="3">
        <v>40</v>
      </c>
      <c r="O31" s="4">
        <v>210</v>
      </c>
      <c r="P31" s="11" t="str">
        <f>J31&amp;K31&amp;M31</f>
        <v>AStore 1XYZ</v>
      </c>
      <c r="Q31" s="4">
        <f>COUNTIF($P$5:P31,P31)</f>
        <v>13</v>
      </c>
    </row>
    <row r="32" spans="1:17" x14ac:dyDescent="0.25">
      <c r="A32" s="2" t="s">
        <v>2</v>
      </c>
      <c r="B32" s="3" t="s">
        <v>5</v>
      </c>
      <c r="C32" s="3" t="s">
        <v>14</v>
      </c>
      <c r="D32" s="3" t="s">
        <v>11</v>
      </c>
      <c r="E32" s="3">
        <v>20</v>
      </c>
      <c r="F32" s="4">
        <v>876</v>
      </c>
      <c r="I32" s="2">
        <f t="shared" si="0"/>
        <v>28</v>
      </c>
      <c r="J32" s="2" t="s">
        <v>2</v>
      </c>
      <c r="K32" s="3" t="s">
        <v>5</v>
      </c>
      <c r="L32" s="3" t="s">
        <v>16</v>
      </c>
      <c r="M32" s="3" t="s">
        <v>12</v>
      </c>
      <c r="N32" s="3">
        <v>40</v>
      </c>
      <c r="O32" s="4">
        <v>210</v>
      </c>
      <c r="P32" s="11" t="str">
        <f>J32&amp;K32&amp;M32</f>
        <v>AStore 1XYZ</v>
      </c>
      <c r="Q32" s="4">
        <f>COUNTIF($P$5:P32,P32)</f>
        <v>14</v>
      </c>
    </row>
    <row r="33" spans="1:17" x14ac:dyDescent="0.25">
      <c r="A33" s="2" t="s">
        <v>2</v>
      </c>
      <c r="B33" s="3" t="s">
        <v>5</v>
      </c>
      <c r="C33" s="3" t="s">
        <v>16</v>
      </c>
      <c r="D33" s="3" t="s">
        <v>12</v>
      </c>
      <c r="E33" s="3">
        <v>40</v>
      </c>
      <c r="F33" s="4">
        <v>210</v>
      </c>
      <c r="I33" s="2">
        <f t="shared" si="0"/>
        <v>29</v>
      </c>
      <c r="J33" s="2" t="s">
        <v>2</v>
      </c>
      <c r="K33" s="3" t="s">
        <v>5</v>
      </c>
      <c r="L33" s="3" t="s">
        <v>13</v>
      </c>
      <c r="M33" s="3" t="s">
        <v>12</v>
      </c>
      <c r="N33" s="3">
        <v>10</v>
      </c>
      <c r="O33" s="4">
        <v>200</v>
      </c>
      <c r="P33" s="11" t="str">
        <f>J33&amp;K33&amp;M33</f>
        <v>AStore 1XYZ</v>
      </c>
      <c r="Q33" s="4">
        <f>COUNTIF($P$5:P33,P33)</f>
        <v>15</v>
      </c>
    </row>
    <row r="34" spans="1:17" x14ac:dyDescent="0.25">
      <c r="A34" s="2" t="s">
        <v>2</v>
      </c>
      <c r="B34" s="3" t="s">
        <v>7</v>
      </c>
      <c r="C34" s="3" t="s">
        <v>16</v>
      </c>
      <c r="D34" s="3" t="s">
        <v>12</v>
      </c>
      <c r="E34" s="3">
        <v>50</v>
      </c>
      <c r="F34" s="4">
        <v>310</v>
      </c>
      <c r="I34" s="2">
        <f t="shared" si="0"/>
        <v>30</v>
      </c>
      <c r="J34" s="2" t="s">
        <v>2</v>
      </c>
      <c r="K34" s="3" t="s">
        <v>5</v>
      </c>
      <c r="L34" s="3" t="s">
        <v>14</v>
      </c>
      <c r="M34" s="3" t="s">
        <v>12</v>
      </c>
      <c r="N34" s="3">
        <v>5</v>
      </c>
      <c r="O34" s="4">
        <v>120</v>
      </c>
      <c r="P34" s="11" t="str">
        <f>J34&amp;K34&amp;M34</f>
        <v>AStore 1XYZ</v>
      </c>
      <c r="Q34" s="4">
        <f>COUNTIF($P$5:P34,P34)</f>
        <v>16</v>
      </c>
    </row>
    <row r="35" spans="1:17" x14ac:dyDescent="0.25">
      <c r="A35" s="2" t="s">
        <v>2</v>
      </c>
      <c r="B35" s="3" t="s">
        <v>5</v>
      </c>
      <c r="C35" s="3" t="s">
        <v>13</v>
      </c>
      <c r="D35" s="3" t="s">
        <v>11</v>
      </c>
      <c r="E35" s="3">
        <v>2</v>
      </c>
      <c r="F35" s="4">
        <v>402</v>
      </c>
      <c r="I35" s="2">
        <f t="shared" si="0"/>
        <v>31</v>
      </c>
      <c r="J35" s="2" t="s">
        <v>2</v>
      </c>
      <c r="K35" s="3" t="s">
        <v>7</v>
      </c>
      <c r="L35" s="3" t="s">
        <v>13</v>
      </c>
      <c r="M35" s="3" t="s">
        <v>11</v>
      </c>
      <c r="N35" s="3">
        <v>30</v>
      </c>
      <c r="O35" s="4">
        <v>609</v>
      </c>
      <c r="P35" s="11" t="str">
        <f>J35&amp;K35&amp;M35</f>
        <v>AStore 2ABC</v>
      </c>
      <c r="Q35" s="4">
        <f>COUNTIF($P$5:P35,P35)</f>
        <v>1</v>
      </c>
    </row>
    <row r="36" spans="1:17" x14ac:dyDescent="0.25">
      <c r="A36" s="2" t="s">
        <v>2</v>
      </c>
      <c r="B36" s="3" t="s">
        <v>5</v>
      </c>
      <c r="C36" s="3" t="s">
        <v>16</v>
      </c>
      <c r="D36" s="3" t="s">
        <v>11</v>
      </c>
      <c r="E36" s="3">
        <v>3</v>
      </c>
      <c r="F36" s="4">
        <v>200</v>
      </c>
      <c r="I36" s="2">
        <f t="shared" si="0"/>
        <v>32</v>
      </c>
      <c r="J36" s="2" t="s">
        <v>2</v>
      </c>
      <c r="K36" s="3" t="s">
        <v>7</v>
      </c>
      <c r="L36" s="3" t="s">
        <v>14</v>
      </c>
      <c r="M36" s="3" t="s">
        <v>11</v>
      </c>
      <c r="N36" s="3">
        <v>5</v>
      </c>
      <c r="O36" s="4">
        <v>525</v>
      </c>
      <c r="P36" s="11" t="str">
        <f>J36&amp;K36&amp;M36</f>
        <v>AStore 2ABC</v>
      </c>
      <c r="Q36" s="4">
        <f>COUNTIF($P$5:P36,P36)</f>
        <v>2</v>
      </c>
    </row>
    <row r="37" spans="1:17" x14ac:dyDescent="0.25">
      <c r="A37" s="2" t="s">
        <v>2</v>
      </c>
      <c r="B37" s="3" t="s">
        <v>7</v>
      </c>
      <c r="C37" s="3" t="s">
        <v>14</v>
      </c>
      <c r="D37" s="3" t="s">
        <v>11</v>
      </c>
      <c r="E37" s="3">
        <v>5</v>
      </c>
      <c r="F37" s="4">
        <v>525</v>
      </c>
      <c r="I37" s="2">
        <f t="shared" si="0"/>
        <v>33</v>
      </c>
      <c r="J37" s="2" t="s">
        <v>2</v>
      </c>
      <c r="K37" s="3" t="s">
        <v>7</v>
      </c>
      <c r="L37" s="3" t="s">
        <v>13</v>
      </c>
      <c r="M37" s="3" t="s">
        <v>11</v>
      </c>
      <c r="N37" s="3">
        <v>30</v>
      </c>
      <c r="O37" s="4">
        <v>306</v>
      </c>
      <c r="P37" s="11" t="str">
        <f>J37&amp;K37&amp;M37</f>
        <v>AStore 2ABC</v>
      </c>
      <c r="Q37" s="4">
        <f>COUNTIF($P$5:P37,P37)</f>
        <v>3</v>
      </c>
    </row>
    <row r="38" spans="1:17" x14ac:dyDescent="0.25">
      <c r="A38" s="2" t="s">
        <v>2</v>
      </c>
      <c r="B38" s="3" t="s">
        <v>5</v>
      </c>
      <c r="C38" s="3" t="s">
        <v>16</v>
      </c>
      <c r="D38" s="3" t="s">
        <v>11</v>
      </c>
      <c r="E38" s="3">
        <v>7</v>
      </c>
      <c r="F38" s="4">
        <v>560</v>
      </c>
      <c r="I38" s="2">
        <f t="shared" si="0"/>
        <v>34</v>
      </c>
      <c r="J38" s="2" t="s">
        <v>2</v>
      </c>
      <c r="K38" s="3" t="s">
        <v>7</v>
      </c>
      <c r="L38" s="3" t="s">
        <v>16</v>
      </c>
      <c r="M38" s="3" t="s">
        <v>11</v>
      </c>
      <c r="N38" s="3">
        <v>3</v>
      </c>
      <c r="O38" s="4">
        <v>300</v>
      </c>
      <c r="P38" s="11" t="str">
        <f>J38&amp;K38&amp;M38</f>
        <v>AStore 2ABC</v>
      </c>
      <c r="Q38" s="4">
        <f>COUNTIF($P$5:P38,P38)</f>
        <v>4</v>
      </c>
    </row>
    <row r="39" spans="1:17" x14ac:dyDescent="0.25">
      <c r="A39" s="2" t="s">
        <v>2</v>
      </c>
      <c r="B39" s="3" t="s">
        <v>7</v>
      </c>
      <c r="C39" s="3" t="s">
        <v>13</v>
      </c>
      <c r="D39" s="3" t="s">
        <v>12</v>
      </c>
      <c r="E39" s="3">
        <v>10</v>
      </c>
      <c r="F39" s="4">
        <v>560</v>
      </c>
      <c r="I39" s="2">
        <f t="shared" si="0"/>
        <v>35</v>
      </c>
      <c r="J39" s="2" t="s">
        <v>2</v>
      </c>
      <c r="K39" s="3" t="s">
        <v>7</v>
      </c>
      <c r="L39" s="3" t="s">
        <v>16</v>
      </c>
      <c r="M39" s="3" t="s">
        <v>11</v>
      </c>
      <c r="N39" s="3">
        <v>10</v>
      </c>
      <c r="O39" s="4">
        <v>270</v>
      </c>
      <c r="P39" s="11" t="str">
        <f>J39&amp;K39&amp;M39</f>
        <v>AStore 2ABC</v>
      </c>
      <c r="Q39" s="4">
        <f>COUNTIF($P$5:P39,P39)</f>
        <v>5</v>
      </c>
    </row>
    <row r="40" spans="1:17" x14ac:dyDescent="0.25">
      <c r="A40" s="2" t="s">
        <v>2</v>
      </c>
      <c r="B40" s="3" t="s">
        <v>7</v>
      </c>
      <c r="C40" s="3" t="s">
        <v>16</v>
      </c>
      <c r="D40" s="3" t="s">
        <v>12</v>
      </c>
      <c r="E40" s="3">
        <v>5</v>
      </c>
      <c r="F40" s="4">
        <v>309</v>
      </c>
      <c r="I40" s="2">
        <f t="shared" si="0"/>
        <v>36</v>
      </c>
      <c r="J40" s="2" t="s">
        <v>2</v>
      </c>
      <c r="K40" s="3" t="s">
        <v>7</v>
      </c>
      <c r="L40" s="3" t="s">
        <v>14</v>
      </c>
      <c r="M40" s="3" t="s">
        <v>11</v>
      </c>
      <c r="N40" s="3">
        <v>5</v>
      </c>
      <c r="O40" s="4">
        <v>130</v>
      </c>
      <c r="P40" s="11" t="str">
        <f>J40&amp;K40&amp;M40</f>
        <v>AStore 2ABC</v>
      </c>
      <c r="Q40" s="4">
        <f>COUNTIF($P$5:P40,P40)</f>
        <v>6</v>
      </c>
    </row>
    <row r="41" spans="1:17" x14ac:dyDescent="0.25">
      <c r="A41" s="2" t="s">
        <v>2</v>
      </c>
      <c r="B41" s="3" t="s">
        <v>5</v>
      </c>
      <c r="C41" s="3" t="s">
        <v>14</v>
      </c>
      <c r="D41" s="3" t="s">
        <v>12</v>
      </c>
      <c r="E41" s="3">
        <v>10</v>
      </c>
      <c r="F41" s="4">
        <v>560</v>
      </c>
      <c r="I41" s="2">
        <f t="shared" si="0"/>
        <v>37</v>
      </c>
      <c r="J41" s="2" t="s">
        <v>2</v>
      </c>
      <c r="K41" s="3" t="s">
        <v>7</v>
      </c>
      <c r="L41" s="3" t="s">
        <v>13</v>
      </c>
      <c r="M41" s="3" t="s">
        <v>12</v>
      </c>
      <c r="N41" s="3">
        <v>10</v>
      </c>
      <c r="O41" s="4">
        <v>560</v>
      </c>
      <c r="P41" s="11" t="str">
        <f>J41&amp;K41&amp;M41</f>
        <v>AStore 2XYZ</v>
      </c>
      <c r="Q41" s="4">
        <f>COUNTIF($P$5:P41,P41)</f>
        <v>1</v>
      </c>
    </row>
    <row r="42" spans="1:17" x14ac:dyDescent="0.25">
      <c r="A42" s="2" t="s">
        <v>2</v>
      </c>
      <c r="B42" s="3" t="s">
        <v>5</v>
      </c>
      <c r="C42" s="3" t="s">
        <v>13</v>
      </c>
      <c r="D42" s="3" t="s">
        <v>11</v>
      </c>
      <c r="E42" s="3">
        <v>30</v>
      </c>
      <c r="F42" s="4">
        <v>368</v>
      </c>
      <c r="I42" s="2">
        <f t="shared" si="0"/>
        <v>38</v>
      </c>
      <c r="J42" s="2" t="s">
        <v>2</v>
      </c>
      <c r="K42" s="3" t="s">
        <v>7</v>
      </c>
      <c r="L42" s="3" t="s">
        <v>13</v>
      </c>
      <c r="M42" s="3" t="s">
        <v>12</v>
      </c>
      <c r="N42" s="3">
        <v>20</v>
      </c>
      <c r="O42" s="4">
        <v>489</v>
      </c>
      <c r="P42" s="11" t="str">
        <f>J42&amp;K42&amp;M42</f>
        <v>AStore 2XYZ</v>
      </c>
      <c r="Q42" s="4">
        <f>COUNTIF($P$5:P42,P42)</f>
        <v>2</v>
      </c>
    </row>
    <row r="43" spans="1:17" x14ac:dyDescent="0.25">
      <c r="A43" s="2" t="s">
        <v>2</v>
      </c>
      <c r="B43" s="3" t="s">
        <v>5</v>
      </c>
      <c r="C43" s="3" t="s">
        <v>16</v>
      </c>
      <c r="D43" s="3" t="s">
        <v>12</v>
      </c>
      <c r="E43" s="3">
        <v>10</v>
      </c>
      <c r="F43" s="4">
        <v>900</v>
      </c>
      <c r="I43" s="2">
        <f t="shared" si="0"/>
        <v>39</v>
      </c>
      <c r="J43" s="2" t="s">
        <v>2</v>
      </c>
      <c r="K43" s="3" t="s">
        <v>7</v>
      </c>
      <c r="L43" s="3" t="s">
        <v>16</v>
      </c>
      <c r="M43" s="3" t="s">
        <v>12</v>
      </c>
      <c r="N43" s="3">
        <v>3</v>
      </c>
      <c r="O43" s="4">
        <v>366</v>
      </c>
      <c r="P43" s="11" t="str">
        <f>J43&amp;K43&amp;M43</f>
        <v>AStore 2XYZ</v>
      </c>
      <c r="Q43" s="4">
        <f>COUNTIF($P$5:P43,P43)</f>
        <v>3</v>
      </c>
    </row>
    <row r="44" spans="1:17" x14ac:dyDescent="0.25">
      <c r="A44" s="2" t="s">
        <v>2</v>
      </c>
      <c r="B44" s="3" t="s">
        <v>5</v>
      </c>
      <c r="C44" s="3" t="s">
        <v>14</v>
      </c>
      <c r="D44" s="3" t="s">
        <v>12</v>
      </c>
      <c r="E44" s="3">
        <v>30</v>
      </c>
      <c r="F44" s="4">
        <v>510</v>
      </c>
      <c r="I44" s="2">
        <f t="shared" si="0"/>
        <v>40</v>
      </c>
      <c r="J44" s="2" t="s">
        <v>2</v>
      </c>
      <c r="K44" s="3" t="s">
        <v>7</v>
      </c>
      <c r="L44" s="3" t="s">
        <v>13</v>
      </c>
      <c r="M44" s="3" t="s">
        <v>12</v>
      </c>
      <c r="N44" s="3">
        <v>2</v>
      </c>
      <c r="O44" s="4">
        <v>315</v>
      </c>
      <c r="P44" s="11" t="str">
        <f>J44&amp;K44&amp;M44</f>
        <v>AStore 2XYZ</v>
      </c>
      <c r="Q44" s="4">
        <f>COUNTIF($P$5:P44,P44)</f>
        <v>4</v>
      </c>
    </row>
    <row r="45" spans="1:17" x14ac:dyDescent="0.25">
      <c r="A45" s="2" t="s">
        <v>2</v>
      </c>
      <c r="B45" s="3" t="s">
        <v>5</v>
      </c>
      <c r="C45" s="3" t="s">
        <v>13</v>
      </c>
      <c r="D45" s="3" t="s">
        <v>12</v>
      </c>
      <c r="E45" s="3">
        <v>40</v>
      </c>
      <c r="F45" s="4">
        <v>410</v>
      </c>
      <c r="I45" s="2">
        <f t="shared" si="0"/>
        <v>41</v>
      </c>
      <c r="J45" s="2" t="s">
        <v>2</v>
      </c>
      <c r="K45" s="3" t="s">
        <v>7</v>
      </c>
      <c r="L45" s="3" t="s">
        <v>16</v>
      </c>
      <c r="M45" s="3" t="s">
        <v>12</v>
      </c>
      <c r="N45" s="3">
        <v>50</v>
      </c>
      <c r="O45" s="4">
        <v>310</v>
      </c>
      <c r="P45" s="11" t="str">
        <f>J45&amp;K45&amp;M45</f>
        <v>AStore 2XYZ</v>
      </c>
      <c r="Q45" s="4">
        <f>COUNTIF($P$5:P45,P45)</f>
        <v>5</v>
      </c>
    </row>
    <row r="46" spans="1:17" x14ac:dyDescent="0.25">
      <c r="A46" s="2" t="s">
        <v>2</v>
      </c>
      <c r="B46" s="3" t="s">
        <v>5</v>
      </c>
      <c r="C46" s="3" t="s">
        <v>16</v>
      </c>
      <c r="D46" s="3" t="s">
        <v>12</v>
      </c>
      <c r="E46" s="3">
        <v>30</v>
      </c>
      <c r="F46" s="4">
        <v>450</v>
      </c>
      <c r="I46" s="2">
        <f t="shared" si="0"/>
        <v>42</v>
      </c>
      <c r="J46" s="2" t="s">
        <v>2</v>
      </c>
      <c r="K46" s="3" t="s">
        <v>7</v>
      </c>
      <c r="L46" s="3" t="s">
        <v>16</v>
      </c>
      <c r="M46" s="3" t="s">
        <v>12</v>
      </c>
      <c r="N46" s="3">
        <v>5</v>
      </c>
      <c r="O46" s="4">
        <v>309</v>
      </c>
      <c r="P46" s="11" t="str">
        <f>J46&amp;K46&amp;M46</f>
        <v>AStore 2XYZ</v>
      </c>
      <c r="Q46" s="4">
        <f>COUNTIF($P$5:P46,P46)</f>
        <v>6</v>
      </c>
    </row>
    <row r="47" spans="1:17" x14ac:dyDescent="0.25">
      <c r="A47" s="2" t="s">
        <v>2</v>
      </c>
      <c r="B47" s="3" t="s">
        <v>7</v>
      </c>
      <c r="C47" s="3" t="s">
        <v>13</v>
      </c>
      <c r="D47" s="3" t="s">
        <v>12</v>
      </c>
      <c r="E47" s="3">
        <v>20</v>
      </c>
      <c r="F47" s="4">
        <v>489</v>
      </c>
      <c r="I47" s="2">
        <f t="shared" si="0"/>
        <v>43</v>
      </c>
      <c r="J47" s="2" t="s">
        <v>2</v>
      </c>
      <c r="K47" s="3" t="s">
        <v>6</v>
      </c>
      <c r="L47" s="3" t="s">
        <v>16</v>
      </c>
      <c r="M47" s="3" t="s">
        <v>11</v>
      </c>
      <c r="N47" s="3">
        <v>10</v>
      </c>
      <c r="O47" s="4">
        <v>320</v>
      </c>
      <c r="P47" s="11" t="str">
        <f>J47&amp;K47&amp;M47</f>
        <v>AStore 3ABC</v>
      </c>
      <c r="Q47" s="4">
        <f>COUNTIF($P$5:P47,P47)</f>
        <v>1</v>
      </c>
    </row>
    <row r="48" spans="1:17" x14ac:dyDescent="0.25">
      <c r="A48" s="2" t="s">
        <v>2</v>
      </c>
      <c r="B48" s="3" t="s">
        <v>5</v>
      </c>
      <c r="C48" s="3" t="s">
        <v>14</v>
      </c>
      <c r="D48" s="3" t="s">
        <v>11</v>
      </c>
      <c r="E48" s="3">
        <v>40</v>
      </c>
      <c r="F48" s="4">
        <v>70</v>
      </c>
      <c r="I48" s="2">
        <f t="shared" si="0"/>
        <v>44</v>
      </c>
      <c r="J48" s="2" t="s">
        <v>2</v>
      </c>
      <c r="K48" s="3" t="s">
        <v>6</v>
      </c>
      <c r="L48" s="3" t="s">
        <v>16</v>
      </c>
      <c r="M48" s="3" t="s">
        <v>11</v>
      </c>
      <c r="N48" s="3">
        <v>30</v>
      </c>
      <c r="O48" s="4">
        <v>301</v>
      </c>
      <c r="P48" s="11" t="str">
        <f>J48&amp;K48&amp;M48</f>
        <v>AStore 3ABC</v>
      </c>
      <c r="Q48" s="4">
        <f>COUNTIF($P$5:P48,P48)</f>
        <v>2</v>
      </c>
    </row>
    <row r="49" spans="1:17" ht="15.75" thickBot="1" x14ac:dyDescent="0.3">
      <c r="A49" s="5" t="s">
        <v>2</v>
      </c>
      <c r="B49" s="6" t="s">
        <v>5</v>
      </c>
      <c r="C49" s="6" t="s">
        <v>16</v>
      </c>
      <c r="D49" s="6" t="s">
        <v>12</v>
      </c>
      <c r="E49" s="6">
        <v>50</v>
      </c>
      <c r="F49" s="7">
        <v>773</v>
      </c>
      <c r="I49" s="5">
        <f t="shared" si="0"/>
        <v>45</v>
      </c>
      <c r="J49" s="5" t="s">
        <v>2</v>
      </c>
      <c r="K49" s="6" t="s">
        <v>6</v>
      </c>
      <c r="L49" s="6" t="s">
        <v>13</v>
      </c>
      <c r="M49" s="6" t="s">
        <v>12</v>
      </c>
      <c r="N49" s="6">
        <v>5</v>
      </c>
      <c r="O49" s="7">
        <v>310</v>
      </c>
      <c r="P49" s="12" t="str">
        <f>J49&amp;K49&amp;M49</f>
        <v>AStore 3XYZ</v>
      </c>
      <c r="Q49" s="7">
        <f>COUNTIF($P$5:P49,P49)</f>
        <v>1</v>
      </c>
    </row>
    <row r="50" spans="1:17" ht="15.75" thickTop="1" x14ac:dyDescent="0.25">
      <c r="C50" s="1"/>
    </row>
  </sheetData>
  <autoFilter ref="A4:Q49"/>
  <sortState ref="J5:P49">
    <sortCondition ref="P5:P49"/>
    <sortCondition descending="1" ref="O5:O49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6:L82"/>
  <sheetViews>
    <sheetView topLeftCell="A4" workbookViewId="0">
      <selection activeCell="G17" sqref="G17"/>
    </sheetView>
  </sheetViews>
  <sheetFormatPr defaultRowHeight="15" x14ac:dyDescent="0.25"/>
  <cols>
    <col min="4" max="5" width="11" customWidth="1"/>
    <col min="9" max="9" width="10.140625" bestFit="1" customWidth="1"/>
  </cols>
  <sheetData>
    <row r="6" spans="1:12" ht="15.75" thickBot="1" x14ac:dyDescent="0.3">
      <c r="E6" s="23"/>
      <c r="F6" s="16" t="s">
        <v>11</v>
      </c>
      <c r="G6" s="17"/>
      <c r="H6" s="24"/>
      <c r="I6" s="25" t="s">
        <v>12</v>
      </c>
      <c r="J6" s="26"/>
      <c r="K6" s="1"/>
      <c r="L6" s="1"/>
    </row>
    <row r="7" spans="1:12" ht="30" thickTop="1" thickBot="1" x14ac:dyDescent="0.3">
      <c r="A7" s="8" t="s">
        <v>9</v>
      </c>
      <c r="B7" s="9" t="s">
        <v>19</v>
      </c>
      <c r="C7" s="9" t="s">
        <v>0</v>
      </c>
      <c r="D7" s="9" t="s">
        <v>1</v>
      </c>
      <c r="E7" s="18" t="s">
        <v>10</v>
      </c>
      <c r="F7" s="18" t="s">
        <v>3</v>
      </c>
      <c r="G7" s="18" t="s">
        <v>4</v>
      </c>
      <c r="H7" s="27" t="s">
        <v>10</v>
      </c>
      <c r="I7" s="27" t="s">
        <v>3</v>
      </c>
      <c r="J7" s="28" t="s">
        <v>4</v>
      </c>
    </row>
    <row r="8" spans="1:12" x14ac:dyDescent="0.25">
      <c r="A8" s="2">
        <v>1</v>
      </c>
      <c r="B8" s="3">
        <v>1</v>
      </c>
      <c r="C8" s="3" t="s">
        <v>2</v>
      </c>
      <c r="D8" s="3" t="s">
        <v>5</v>
      </c>
      <c r="E8" s="19" t="str">
        <f t="array" ref="E8">IF(ISNA(INDEX(Data!L$5:L$49,MATCH(Report!$C8&amp;Report!$D8&amp;Report!F$6&amp;Report!$B8,Data!$P$5:$P$49&amp;Data!$Q$5:$Q$49,0))),"NA",INDEX(Data!L$5:L$49,MATCH(Report!$C8&amp;Report!$D8&amp;Report!F$6&amp;Report!$B8,Data!$P$5:$P$49&amp;Data!$Q$5:$Q$49,0)))</f>
        <v>Bay 3</v>
      </c>
      <c r="F8" s="19">
        <f t="array" ref="F8">IF(ISNA(INDEX(Data!N$5:N$49,MATCH(Report!$C8&amp;Report!$D8&amp;Report!F$6&amp;Report!$B8,Data!$P$5:$P$49&amp;Data!$Q$5:$Q$49,0))),"NA",INDEX(Data!N$5:N$49,MATCH(Report!$C8&amp;Report!$D8&amp;Report!F$6&amp;Report!$B8,Data!$P$5:$P$49&amp;Data!$Q$5:$Q$49,0)))</f>
        <v>20</v>
      </c>
      <c r="G8" s="19">
        <f t="array" ref="G8">IF(ISNA(INDEX(Data!O$5:O$49,MATCH(Report!$C8&amp;Report!$D8&amp;Report!F$6&amp;Report!$B8,Data!$P$5:$P$49&amp;Data!$Q$5:$Q$49,0))),"NA",INDEX(Data!O$5:O$49,MATCH(Report!$C8&amp;Report!$D8&amp;Report!F$6&amp;Report!$B8,Data!$P$5:$P$49&amp;Data!$Q$5:$Q$49,0)))</f>
        <v>876</v>
      </c>
      <c r="H8" s="29" t="str">
        <f t="array" ref="H8">IF(ISNA(INDEX(Data!L$5:L$49,MATCH(Report!$C8&amp;Report!$D8&amp;Report!I$6&amp;Report!$B8,Data!$P$5:$P$49&amp;Data!$Q$5:$Q$49,0))),"NA",INDEX(Data!L$5:L$49,MATCH(Report!$C8&amp;Report!$D8&amp;Report!I$6&amp;Report!$B8,Data!$P$5:$P$49&amp;Data!$Q$5:$Q$49,0)))</f>
        <v>Bay 2</v>
      </c>
      <c r="I8" s="29">
        <f t="array" ref="I8">IF(ISNA(INDEX(Data!N$5:N$49,MATCH(Report!$C8&amp;Report!$D8&amp;Report!I$6&amp;Report!$B8,Data!$P$5:$P$49&amp;Data!$Q$5:$Q$49,0))),"NA",INDEX(Data!N$5:N$49,MATCH(Report!$C8&amp;Report!$D8&amp;Report!I$6&amp;Report!$B8,Data!$P$5:$P$49&amp;Data!$Q$5:$Q$49,0)))</f>
        <v>10</v>
      </c>
      <c r="J8" s="30">
        <f t="array" ref="J8">IF(ISNA(INDEX(Data!O$5:O$49,MATCH(Report!$C8&amp;Report!$D8&amp;Report!I$6&amp;Report!$B8,Data!$P$5:$P$49&amp;Data!$Q$5:$Q$49,0))),"NA",INDEX(Data!O$5:O$49,MATCH(Report!$C8&amp;Report!$D8&amp;Report!I$6&amp;Report!$B8,Data!$P$5:$P$49&amp;Data!$Q$5:$Q$49,0)))</f>
        <v>900</v>
      </c>
      <c r="K8" s="1"/>
      <c r="L8" s="1"/>
    </row>
    <row r="9" spans="1:12" x14ac:dyDescent="0.25">
      <c r="A9" s="2">
        <f>A8+1</f>
        <v>2</v>
      </c>
      <c r="B9" s="3">
        <f>B8+1</f>
        <v>2</v>
      </c>
      <c r="C9" s="3" t="s">
        <v>2</v>
      </c>
      <c r="D9" s="3" t="s">
        <v>5</v>
      </c>
      <c r="E9" s="19" t="str">
        <f t="array" ref="E9">IF(ISNA(INDEX(Data!L$5:L$49,MATCH(Report!$C9&amp;Report!$D9&amp;Report!F$6&amp;Report!$B9,Data!$P$5:$P$49&amp;Data!$Q$5:$Q$49,0))),"NA",INDEX(Data!L$5:L$49,MATCH(Report!$C9&amp;Report!$D9&amp;Report!F$6&amp;Report!$B9,Data!$P$5:$P$49&amp;Data!$Q$5:$Q$49,0)))</f>
        <v>Bay 3</v>
      </c>
      <c r="F9" s="19">
        <f t="array" ref="F9">IF(ISNA(INDEX(Data!N$5:N$49,MATCH(Report!$C9&amp;Report!$D9&amp;Report!F$6&amp;Report!$B9,Data!$P$5:$P$49&amp;Data!$Q$5:$Q$49,0))),"NA",INDEX(Data!N$5:N$49,MATCH(Report!$C9&amp;Report!$D9&amp;Report!F$6&amp;Report!$B9,Data!$P$5:$P$49&amp;Data!$Q$5:$Q$49,0)))</f>
        <v>10</v>
      </c>
      <c r="G9" s="19">
        <f t="array" ref="G9">IF(ISNA(INDEX(Data!O$5:O$49,MATCH(Report!$C9&amp;Report!$D9&amp;Report!F$6&amp;Report!$B9,Data!$P$5:$P$49&amp;Data!$Q$5:$Q$49,0))),"NA",INDEX(Data!O$5:O$49,MATCH(Report!$C9&amp;Report!$D9&amp;Report!F$6&amp;Report!$B9,Data!$P$5:$P$49&amp;Data!$Q$5:$Q$49,0)))</f>
        <v>600</v>
      </c>
      <c r="H9" s="29" t="str">
        <f t="array" ref="H9">IF(ISNA(INDEX(Data!L$5:L$49,MATCH(Report!$C9&amp;Report!$D9&amp;Report!I$6&amp;Report!$B9,Data!$P$5:$P$49&amp;Data!$Q$5:$Q$49,0))),"NA",INDEX(Data!L$5:L$49,MATCH(Report!$C9&amp;Report!$D9&amp;Report!I$6&amp;Report!$B9,Data!$P$5:$P$49&amp;Data!$Q$5:$Q$49,0)))</f>
        <v>Bay 2</v>
      </c>
      <c r="I9" s="29">
        <f t="array" ref="I9">IF(ISNA(INDEX(Data!N$5:N$49,MATCH(Report!$C9&amp;Report!$D9&amp;Report!I$6&amp;Report!$B9,Data!$P$5:$P$49&amp;Data!$Q$5:$Q$49,0))),"NA",INDEX(Data!N$5:N$49,MATCH(Report!$C9&amp;Report!$D9&amp;Report!I$6&amp;Report!$B9,Data!$P$5:$P$49&amp;Data!$Q$5:$Q$49,0)))</f>
        <v>50</v>
      </c>
      <c r="J9" s="30">
        <f t="array" ref="J9">IF(ISNA(INDEX(Data!O$5:O$49,MATCH(Report!$C9&amp;Report!$D9&amp;Report!I$6&amp;Report!$B9,Data!$P$5:$P$49&amp;Data!$Q$5:$Q$49,0))),"NA",INDEX(Data!O$5:O$49,MATCH(Report!$C9&amp;Report!$D9&amp;Report!I$6&amp;Report!$B9,Data!$P$5:$P$49&amp;Data!$Q$5:$Q$49,0)))</f>
        <v>773</v>
      </c>
      <c r="K9" s="1"/>
      <c r="L9" s="1"/>
    </row>
    <row r="10" spans="1:12" x14ac:dyDescent="0.25">
      <c r="A10" s="2">
        <f t="shared" ref="A10:A73" si="0">A9+1</f>
        <v>3</v>
      </c>
      <c r="B10" s="3">
        <f t="shared" ref="B10:B37" si="1">B9+1</f>
        <v>3</v>
      </c>
      <c r="C10" s="3" t="s">
        <v>2</v>
      </c>
      <c r="D10" s="3" t="s">
        <v>5</v>
      </c>
      <c r="E10" s="19" t="str">
        <f t="array" ref="E10">IF(ISNA(INDEX(Data!L$5:L$49,MATCH(Report!$C10&amp;Report!$D10&amp;Report!F$6&amp;Report!$B10,Data!$P$5:$P$49&amp;Data!$Q$5:$Q$49,0))),"NA",INDEX(Data!L$5:L$49,MATCH(Report!$C10&amp;Report!$D10&amp;Report!F$6&amp;Report!$B10,Data!$P$5:$P$49&amp;Data!$Q$5:$Q$49,0)))</f>
        <v>Bay 2</v>
      </c>
      <c r="F10" s="19">
        <f t="array" ref="F10">IF(ISNA(INDEX(Data!N$5:N$49,MATCH(Report!$C10&amp;Report!$D10&amp;Report!F$6&amp;Report!$B10,Data!$P$5:$P$49&amp;Data!$Q$5:$Q$49,0))),"NA",INDEX(Data!N$5:N$49,MATCH(Report!$C10&amp;Report!$D10&amp;Report!F$6&amp;Report!$B10,Data!$P$5:$P$49&amp;Data!$Q$5:$Q$49,0)))</f>
        <v>7</v>
      </c>
      <c r="G10" s="19">
        <f t="array" ref="G10">IF(ISNA(INDEX(Data!O$5:O$49,MATCH(Report!$C10&amp;Report!$D10&amp;Report!F$6&amp;Report!$B10,Data!$P$5:$P$49&amp;Data!$Q$5:$Q$49,0))),"NA",INDEX(Data!O$5:O$49,MATCH(Report!$C10&amp;Report!$D10&amp;Report!F$6&amp;Report!$B10,Data!$P$5:$P$49&amp;Data!$Q$5:$Q$49,0)))</f>
        <v>560</v>
      </c>
      <c r="H10" s="29" t="str">
        <f t="array" ref="H10">IF(ISNA(INDEX(Data!L$5:L$49,MATCH(Report!$C10&amp;Report!$D10&amp;Report!I$6&amp;Report!$B10,Data!$P$5:$P$49&amp;Data!$Q$5:$Q$49,0))),"NA",INDEX(Data!L$5:L$49,MATCH(Report!$C10&amp;Report!$D10&amp;Report!I$6&amp;Report!$B10,Data!$P$5:$P$49&amp;Data!$Q$5:$Q$49,0)))</f>
        <v>Bay 2</v>
      </c>
      <c r="I10" s="29">
        <f t="array" ref="I10">IF(ISNA(INDEX(Data!N$5:N$49,MATCH(Report!$C10&amp;Report!$D10&amp;Report!I$6&amp;Report!$B10,Data!$P$5:$P$49&amp;Data!$Q$5:$Q$49,0))),"NA",INDEX(Data!N$5:N$49,MATCH(Report!$C10&amp;Report!$D10&amp;Report!I$6&amp;Report!$B10,Data!$P$5:$P$49&amp;Data!$Q$5:$Q$49,0)))</f>
        <v>50</v>
      </c>
      <c r="J10" s="30">
        <f t="array" ref="J10">IF(ISNA(INDEX(Data!O$5:O$49,MATCH(Report!$C10&amp;Report!$D10&amp;Report!I$6&amp;Report!$B10,Data!$P$5:$P$49&amp;Data!$Q$5:$Q$49,0))),"NA",INDEX(Data!O$5:O$49,MATCH(Report!$C10&amp;Report!$D10&amp;Report!I$6&amp;Report!$B10,Data!$P$5:$P$49&amp;Data!$Q$5:$Q$49,0)))</f>
        <v>720</v>
      </c>
    </row>
    <row r="11" spans="1:12" x14ac:dyDescent="0.25">
      <c r="A11" s="2">
        <f t="shared" si="0"/>
        <v>4</v>
      </c>
      <c r="B11" s="3">
        <f t="shared" si="1"/>
        <v>4</v>
      </c>
      <c r="C11" s="3" t="s">
        <v>2</v>
      </c>
      <c r="D11" s="3" t="s">
        <v>5</v>
      </c>
      <c r="E11" s="19" t="str">
        <f t="array" ref="E11">IF(ISNA(INDEX(Data!L$5:L$49,MATCH(Report!$C11&amp;Report!$D11&amp;Report!F$6&amp;Report!$B11,Data!$P$5:$P$49&amp;Data!$Q$5:$Q$49,0))),"NA",INDEX(Data!L$5:L$49,MATCH(Report!$C11&amp;Report!$D11&amp;Report!F$6&amp;Report!$B11,Data!$P$5:$P$49&amp;Data!$Q$5:$Q$49,0)))</f>
        <v>Bay 3</v>
      </c>
      <c r="F11" s="19">
        <f t="array" ref="F11">IF(ISNA(INDEX(Data!N$5:N$49,MATCH(Report!$C11&amp;Report!$D11&amp;Report!F$6&amp;Report!$B11,Data!$P$5:$P$49&amp;Data!$Q$5:$Q$49,0))),"NA",INDEX(Data!N$5:N$49,MATCH(Report!$C11&amp;Report!$D11&amp;Report!F$6&amp;Report!$B11,Data!$P$5:$P$49&amp;Data!$Q$5:$Q$49,0)))</f>
        <v>40</v>
      </c>
      <c r="G11" s="19">
        <f t="array" ref="G11">IF(ISNA(INDEX(Data!O$5:O$49,MATCH(Report!$C11&amp;Report!$D11&amp;Report!F$6&amp;Report!$B11,Data!$P$5:$P$49&amp;Data!$Q$5:$Q$49,0))),"NA",INDEX(Data!O$5:O$49,MATCH(Report!$C11&amp;Report!$D11&amp;Report!F$6&amp;Report!$B11,Data!$P$5:$P$49&amp;Data!$Q$5:$Q$49,0)))</f>
        <v>520</v>
      </c>
      <c r="H11" s="29" t="str">
        <f t="array" ref="H11">IF(ISNA(INDEX(Data!L$5:L$49,MATCH(Report!$C11&amp;Report!$D11&amp;Report!I$6&amp;Report!$B11,Data!$P$5:$P$49&amp;Data!$Q$5:$Q$49,0))),"NA",INDEX(Data!L$5:L$49,MATCH(Report!$C11&amp;Report!$D11&amp;Report!I$6&amp;Report!$B11,Data!$P$5:$P$49&amp;Data!$Q$5:$Q$49,0)))</f>
        <v>Bay 2</v>
      </c>
      <c r="I11" s="29">
        <f t="array" ref="I11">IF(ISNA(INDEX(Data!N$5:N$49,MATCH(Report!$C11&amp;Report!$D11&amp;Report!I$6&amp;Report!$B11,Data!$P$5:$P$49&amp;Data!$Q$5:$Q$49,0))),"NA",INDEX(Data!N$5:N$49,MATCH(Report!$C11&amp;Report!$D11&amp;Report!I$6&amp;Report!$B11,Data!$P$5:$P$49&amp;Data!$Q$5:$Q$49,0)))</f>
        <v>20</v>
      </c>
      <c r="J11" s="30">
        <f t="array" ref="J11">IF(ISNA(INDEX(Data!O$5:O$49,MATCH(Report!$C11&amp;Report!$D11&amp;Report!I$6&amp;Report!$B11,Data!$P$5:$P$49&amp;Data!$Q$5:$Q$49,0))),"NA",INDEX(Data!O$5:O$49,MATCH(Report!$C11&amp;Report!$D11&amp;Report!I$6&amp;Report!$B11,Data!$P$5:$P$49&amp;Data!$Q$5:$Q$49,0)))</f>
        <v>650</v>
      </c>
    </row>
    <row r="12" spans="1:12" x14ac:dyDescent="0.25">
      <c r="A12" s="2">
        <f t="shared" si="0"/>
        <v>5</v>
      </c>
      <c r="B12" s="3">
        <f t="shared" si="1"/>
        <v>5</v>
      </c>
      <c r="C12" s="3" t="s">
        <v>2</v>
      </c>
      <c r="D12" s="3" t="s">
        <v>5</v>
      </c>
      <c r="E12" s="19" t="str">
        <f t="array" ref="E12">IF(ISNA(INDEX(Data!L$5:L$49,MATCH(Report!$C12&amp;Report!$D12&amp;Report!F$6&amp;Report!$B12,Data!$P$5:$P$49&amp;Data!$Q$5:$Q$49,0))),"NA",INDEX(Data!L$5:L$49,MATCH(Report!$C12&amp;Report!$D12&amp;Report!F$6&amp;Report!$B12,Data!$P$5:$P$49&amp;Data!$Q$5:$Q$49,0)))</f>
        <v>Bay 2</v>
      </c>
      <c r="F12" s="19">
        <f t="array" ref="F12">IF(ISNA(INDEX(Data!N$5:N$49,MATCH(Report!$C12&amp;Report!$D12&amp;Report!F$6&amp;Report!$B12,Data!$P$5:$P$49&amp;Data!$Q$5:$Q$49,0))),"NA",INDEX(Data!N$5:N$49,MATCH(Report!$C12&amp;Report!$D12&amp;Report!F$6&amp;Report!$B12,Data!$P$5:$P$49&amp;Data!$Q$5:$Q$49,0)))</f>
        <v>10</v>
      </c>
      <c r="G12" s="19">
        <f t="array" ref="G12">IF(ISNA(INDEX(Data!O$5:O$49,MATCH(Report!$C12&amp;Report!$D12&amp;Report!F$6&amp;Report!$B12,Data!$P$5:$P$49&amp;Data!$Q$5:$Q$49,0))),"NA",INDEX(Data!O$5:O$49,MATCH(Report!$C12&amp;Report!$D12&amp;Report!F$6&amp;Report!$B12,Data!$P$5:$P$49&amp;Data!$Q$5:$Q$49,0)))</f>
        <v>430</v>
      </c>
      <c r="H12" s="29" t="str">
        <f t="array" ref="H12">IF(ISNA(INDEX(Data!L$5:L$49,MATCH(Report!$C12&amp;Report!$D12&amp;Report!I$6&amp;Report!$B12,Data!$P$5:$P$49&amp;Data!$Q$5:$Q$49,0))),"NA",INDEX(Data!L$5:L$49,MATCH(Report!$C12&amp;Report!$D12&amp;Report!I$6&amp;Report!$B12,Data!$P$5:$P$49&amp;Data!$Q$5:$Q$49,0)))</f>
        <v>Bay 3</v>
      </c>
      <c r="I12" s="29">
        <f t="array" ref="I12">IF(ISNA(INDEX(Data!N$5:N$49,MATCH(Report!$C12&amp;Report!$D12&amp;Report!I$6&amp;Report!$B12,Data!$P$5:$P$49&amp;Data!$Q$5:$Q$49,0))),"NA",INDEX(Data!N$5:N$49,MATCH(Report!$C12&amp;Report!$D12&amp;Report!I$6&amp;Report!$B12,Data!$P$5:$P$49&amp;Data!$Q$5:$Q$49,0)))</f>
        <v>10</v>
      </c>
      <c r="J12" s="30">
        <f t="array" ref="J12">IF(ISNA(INDEX(Data!O$5:O$49,MATCH(Report!$C12&amp;Report!$D12&amp;Report!I$6&amp;Report!$B12,Data!$P$5:$P$49&amp;Data!$Q$5:$Q$49,0))),"NA",INDEX(Data!O$5:O$49,MATCH(Report!$C12&amp;Report!$D12&amp;Report!I$6&amp;Report!$B12,Data!$P$5:$P$49&amp;Data!$Q$5:$Q$49,0)))</f>
        <v>560</v>
      </c>
    </row>
    <row r="13" spans="1:12" ht="15.75" thickBot="1" x14ac:dyDescent="0.3">
      <c r="A13" s="2">
        <f t="shared" si="0"/>
        <v>6</v>
      </c>
      <c r="B13" s="3">
        <f t="shared" si="1"/>
        <v>6</v>
      </c>
      <c r="C13" s="3" t="s">
        <v>2</v>
      </c>
      <c r="D13" s="3" t="s">
        <v>5</v>
      </c>
      <c r="E13" s="19" t="str">
        <f t="array" ref="E13">IF(ISNA(INDEX(Data!L$5:L$49,MATCH(Report!$C13&amp;Report!$D13&amp;Report!F$6&amp;Report!$B13,Data!$P$5:$P$49&amp;Data!$Q$5:$Q$49,0))),"NA",INDEX(Data!L$5:L$49,MATCH(Report!$C13&amp;Report!$D13&amp;Report!F$6&amp;Report!$B13,Data!$P$5:$P$49&amp;Data!$Q$5:$Q$49,0)))</f>
        <v>Bay 1</v>
      </c>
      <c r="F13" s="19">
        <f t="array" ref="F13">IF(ISNA(INDEX(Data!N$5:N$49,MATCH(Report!$C13&amp;Report!$D13&amp;Report!F$6&amp;Report!$B13,Data!$P$5:$P$49&amp;Data!$Q$5:$Q$49,0))),"NA",INDEX(Data!N$5:N$49,MATCH(Report!$C13&amp;Report!$D13&amp;Report!F$6&amp;Report!$B13,Data!$P$5:$P$49&amp;Data!$Q$5:$Q$49,0)))</f>
        <v>2</v>
      </c>
      <c r="G13" s="19">
        <f t="array" ref="G13">IF(ISNA(INDEX(Data!O$5:O$49,MATCH(Report!$C13&amp;Report!$D13&amp;Report!F$6&amp;Report!$B13,Data!$P$5:$P$49&amp;Data!$Q$5:$Q$49,0))),"NA",INDEX(Data!O$5:O$49,MATCH(Report!$C13&amp;Report!$D13&amp;Report!F$6&amp;Report!$B13,Data!$P$5:$P$49&amp;Data!$Q$5:$Q$49,0)))</f>
        <v>402</v>
      </c>
      <c r="H13" s="29" t="str">
        <f t="array" ref="H13">IF(ISNA(INDEX(Data!L$5:L$49,MATCH(Report!$C13&amp;Report!$D13&amp;Report!I$6&amp;Report!$B13,Data!$P$5:$P$49&amp;Data!$Q$5:$Q$49,0))),"NA",INDEX(Data!L$5:L$49,MATCH(Report!$C13&amp;Report!$D13&amp;Report!I$6&amp;Report!$B13,Data!$P$5:$P$49&amp;Data!$Q$5:$Q$49,0)))</f>
        <v>Bay 3</v>
      </c>
      <c r="I13" s="29">
        <f t="array" ref="I13">IF(ISNA(INDEX(Data!N$5:N$49,MATCH(Report!$C13&amp;Report!$D13&amp;Report!I$6&amp;Report!$B13,Data!$P$5:$P$49&amp;Data!$Q$5:$Q$49,0))),"NA",INDEX(Data!N$5:N$49,MATCH(Report!$C13&amp;Report!$D13&amp;Report!I$6&amp;Report!$B13,Data!$P$5:$P$49&amp;Data!$Q$5:$Q$49,0)))</f>
        <v>30</v>
      </c>
      <c r="J13" s="30">
        <f t="array" ref="J13">IF(ISNA(INDEX(Data!O$5:O$49,MATCH(Report!$C13&amp;Report!$D13&amp;Report!I$6&amp;Report!$B13,Data!$P$5:$P$49&amp;Data!$Q$5:$Q$49,0))),"NA",INDEX(Data!O$5:O$49,MATCH(Report!$C13&amp;Report!$D13&amp;Report!I$6&amp;Report!$B13,Data!$P$5:$P$49&amp;Data!$Q$5:$Q$49,0)))</f>
        <v>510</v>
      </c>
    </row>
    <row r="14" spans="1:12" ht="15.75" thickTop="1" x14ac:dyDescent="0.25">
      <c r="A14" s="2">
        <f t="shared" si="0"/>
        <v>7</v>
      </c>
      <c r="B14" s="14">
        <v>1</v>
      </c>
      <c r="C14" s="14" t="s">
        <v>2</v>
      </c>
      <c r="D14" s="14" t="s">
        <v>7</v>
      </c>
      <c r="E14" s="20" t="str">
        <f t="array" ref="E14">IF(ISNA(INDEX(Data!L$5:L$49,MATCH(Report!$C14&amp;Report!$D14&amp;Report!F$6&amp;Report!$B14,Data!$P$5:$P$49&amp;Data!$Q$5:$Q$49,0))),"NA",INDEX(Data!L$5:L$49,MATCH(Report!$C14&amp;Report!$D14&amp;Report!F$6&amp;Report!$B14,Data!$P$5:$P$49&amp;Data!$Q$5:$Q$49,0)))</f>
        <v>Bay 1</v>
      </c>
      <c r="F14" s="20">
        <f t="array" ref="F14">IF(ISNA(INDEX(Data!N$5:N$49,MATCH(Report!$C14&amp;Report!$D14&amp;Report!F$6&amp;Report!$B14,Data!$P$5:$P$49&amp;Data!$Q$5:$Q$49,0))),"NA",INDEX(Data!N$5:N$49,MATCH(Report!$C14&amp;Report!$D14&amp;Report!F$6&amp;Report!$B14,Data!$P$5:$P$49&amp;Data!$Q$5:$Q$49,0)))</f>
        <v>30</v>
      </c>
      <c r="G14" s="20">
        <f t="array" ref="G14">IF(ISNA(INDEX(Data!O$5:O$49,MATCH(Report!$C14&amp;Report!$D14&amp;Report!F$6&amp;Report!$B14,Data!$P$5:$P$49&amp;Data!$Q$5:$Q$49,0))),"NA",INDEX(Data!O$5:O$49,MATCH(Report!$C14&amp;Report!$D14&amp;Report!F$6&amp;Report!$B14,Data!$P$5:$P$49&amp;Data!$Q$5:$Q$49,0)))</f>
        <v>609</v>
      </c>
      <c r="H14" s="31" t="str">
        <f t="array" ref="H14">IF(ISNA(INDEX(Data!L$5:L$49,MATCH(Report!$C14&amp;Report!$D14&amp;Report!I$6&amp;Report!$B14,Data!$P$5:$P$49&amp;Data!$Q$5:$Q$49,0))),"NA",INDEX(Data!L$5:L$49,MATCH(Report!$C14&amp;Report!$D14&amp;Report!I$6&amp;Report!$B14,Data!$P$5:$P$49&amp;Data!$Q$5:$Q$49,0)))</f>
        <v>Bay 1</v>
      </c>
      <c r="I14" s="31">
        <f t="array" ref="I14">IF(ISNA(INDEX(Data!N$5:N$49,MATCH(Report!$C14&amp;Report!$D14&amp;Report!I$6&amp;Report!$B14,Data!$P$5:$P$49&amp;Data!$Q$5:$Q$49,0))),"NA",INDEX(Data!N$5:N$49,MATCH(Report!$C14&amp;Report!$D14&amp;Report!I$6&amp;Report!$B14,Data!$P$5:$P$49&amp;Data!$Q$5:$Q$49,0)))</f>
        <v>10</v>
      </c>
      <c r="J14" s="32">
        <f t="array" ref="J14">IF(ISNA(INDEX(Data!O$5:O$49,MATCH(Report!$C14&amp;Report!$D14&amp;Report!I$6&amp;Report!$B14,Data!$P$5:$P$49&amp;Data!$Q$5:$Q$49,0))),"NA",INDEX(Data!O$5:O$49,MATCH(Report!$C14&amp;Report!$D14&amp;Report!I$6&amp;Report!$B14,Data!$P$5:$P$49&amp;Data!$Q$5:$Q$49,0)))</f>
        <v>560</v>
      </c>
      <c r="K14" s="1"/>
      <c r="L14" s="1"/>
    </row>
    <row r="15" spans="1:12" x14ac:dyDescent="0.25">
      <c r="A15" s="2">
        <f t="shared" si="0"/>
        <v>8</v>
      </c>
      <c r="B15" s="3">
        <f t="shared" ref="B15" si="2">B14+1</f>
        <v>2</v>
      </c>
      <c r="C15" s="3" t="s">
        <v>2</v>
      </c>
      <c r="D15" s="3" t="s">
        <v>7</v>
      </c>
      <c r="E15" s="19" t="str">
        <f t="array" ref="E15">IF(ISNA(INDEX(Data!L$5:L$49,MATCH(Report!$C15&amp;Report!$D15&amp;Report!F$6&amp;Report!$B15,Data!$P$5:$P$49&amp;Data!$Q$5:$Q$49,0))),"NA",INDEX(Data!L$5:L$49,MATCH(Report!$C15&amp;Report!$D15&amp;Report!F$6&amp;Report!$B15,Data!$P$5:$P$49&amp;Data!$Q$5:$Q$49,0)))</f>
        <v>Bay 3</v>
      </c>
      <c r="F15" s="19">
        <f t="array" ref="F15">IF(ISNA(INDEX(Data!N$5:N$49,MATCH(Report!$C15&amp;Report!$D15&amp;Report!F$6&amp;Report!$B15,Data!$P$5:$P$49&amp;Data!$Q$5:$Q$49,0))),"NA",INDEX(Data!N$5:N$49,MATCH(Report!$C15&amp;Report!$D15&amp;Report!F$6&amp;Report!$B15,Data!$P$5:$P$49&amp;Data!$Q$5:$Q$49,0)))</f>
        <v>5</v>
      </c>
      <c r="G15" s="19">
        <f t="array" ref="G15">IF(ISNA(INDEX(Data!O$5:O$49,MATCH(Report!$C15&amp;Report!$D15&amp;Report!F$6&amp;Report!$B15,Data!$P$5:$P$49&amp;Data!$Q$5:$Q$49,0))),"NA",INDEX(Data!O$5:O$49,MATCH(Report!$C15&amp;Report!$D15&amp;Report!F$6&amp;Report!$B15,Data!$P$5:$P$49&amp;Data!$Q$5:$Q$49,0)))</f>
        <v>525</v>
      </c>
      <c r="H15" s="29" t="str">
        <f t="array" ref="H15">IF(ISNA(INDEX(Data!L$5:L$49,MATCH(Report!$C15&amp;Report!$D15&amp;Report!I$6&amp;Report!$B15,Data!$P$5:$P$49&amp;Data!$Q$5:$Q$49,0))),"NA",INDEX(Data!L$5:L$49,MATCH(Report!$C15&amp;Report!$D15&amp;Report!I$6&amp;Report!$B15,Data!$P$5:$P$49&amp;Data!$Q$5:$Q$49,0)))</f>
        <v>Bay 1</v>
      </c>
      <c r="I15" s="29">
        <f t="array" ref="I15">IF(ISNA(INDEX(Data!N$5:N$49,MATCH(Report!$C15&amp;Report!$D15&amp;Report!I$6&amp;Report!$B15,Data!$P$5:$P$49&amp;Data!$Q$5:$Q$49,0))),"NA",INDEX(Data!N$5:N$49,MATCH(Report!$C15&amp;Report!$D15&amp;Report!I$6&amp;Report!$B15,Data!$P$5:$P$49&amp;Data!$Q$5:$Q$49,0)))</f>
        <v>20</v>
      </c>
      <c r="J15" s="30">
        <f t="array" ref="J15">IF(ISNA(INDEX(Data!O$5:O$49,MATCH(Report!$C15&amp;Report!$D15&amp;Report!I$6&amp;Report!$B15,Data!$P$5:$P$49&amp;Data!$Q$5:$Q$49,0))),"NA",INDEX(Data!O$5:O$49,MATCH(Report!$C15&amp;Report!$D15&amp;Report!I$6&amp;Report!$B15,Data!$P$5:$P$49&amp;Data!$Q$5:$Q$49,0)))</f>
        <v>489</v>
      </c>
    </row>
    <row r="16" spans="1:12" x14ac:dyDescent="0.25">
      <c r="A16" s="2">
        <f t="shared" si="0"/>
        <v>9</v>
      </c>
      <c r="B16" s="3">
        <f t="shared" si="1"/>
        <v>3</v>
      </c>
      <c r="C16" s="3" t="s">
        <v>2</v>
      </c>
      <c r="D16" s="3" t="s">
        <v>7</v>
      </c>
      <c r="E16" s="19" t="str">
        <f t="array" ref="E16">IF(ISNA(INDEX(Data!L$5:L$49,MATCH(Report!$C16&amp;Report!$D16&amp;Report!F$6&amp;Report!$B16,Data!$P$5:$P$49&amp;Data!$Q$5:$Q$49,0))),"NA",INDEX(Data!L$5:L$49,MATCH(Report!$C16&amp;Report!$D16&amp;Report!F$6&amp;Report!$B16,Data!$P$5:$P$49&amp;Data!$Q$5:$Q$49,0)))</f>
        <v>Bay 1</v>
      </c>
      <c r="F16" s="19">
        <f t="array" ref="F16">IF(ISNA(INDEX(Data!N$5:N$49,MATCH(Report!$C16&amp;Report!$D16&amp;Report!F$6&amp;Report!$B16,Data!$P$5:$P$49&amp;Data!$Q$5:$Q$49,0))),"NA",INDEX(Data!N$5:N$49,MATCH(Report!$C16&amp;Report!$D16&amp;Report!F$6&amp;Report!$B16,Data!$P$5:$P$49&amp;Data!$Q$5:$Q$49,0)))</f>
        <v>30</v>
      </c>
      <c r="G16" s="19">
        <f t="array" ref="G16">IF(ISNA(INDEX(Data!O$5:O$49,MATCH(Report!$C16&amp;Report!$D16&amp;Report!F$6&amp;Report!$B16,Data!$P$5:$P$49&amp;Data!$Q$5:$Q$49,0))),"NA",INDEX(Data!O$5:O$49,MATCH(Report!$C16&amp;Report!$D16&amp;Report!F$6&amp;Report!$B16,Data!$P$5:$P$49&amp;Data!$Q$5:$Q$49,0)))</f>
        <v>306</v>
      </c>
      <c r="H16" s="29" t="str">
        <f t="array" ref="H16">IF(ISNA(INDEX(Data!L$5:L$49,MATCH(Report!$C16&amp;Report!$D16&amp;Report!I$6&amp;Report!$B16,Data!$P$5:$P$49&amp;Data!$Q$5:$Q$49,0))),"NA",INDEX(Data!L$5:L$49,MATCH(Report!$C16&amp;Report!$D16&amp;Report!I$6&amp;Report!$B16,Data!$P$5:$P$49&amp;Data!$Q$5:$Q$49,0)))</f>
        <v>Bay 2</v>
      </c>
      <c r="I16" s="29">
        <f t="array" ref="I16">IF(ISNA(INDEX(Data!N$5:N$49,MATCH(Report!$C16&amp;Report!$D16&amp;Report!I$6&amp;Report!$B16,Data!$P$5:$P$49&amp;Data!$Q$5:$Q$49,0))),"NA",INDEX(Data!N$5:N$49,MATCH(Report!$C16&amp;Report!$D16&amp;Report!I$6&amp;Report!$B16,Data!$P$5:$P$49&amp;Data!$Q$5:$Q$49,0)))</f>
        <v>3</v>
      </c>
      <c r="J16" s="30">
        <f t="array" ref="J16">IF(ISNA(INDEX(Data!O$5:O$49,MATCH(Report!$C16&amp;Report!$D16&amp;Report!I$6&amp;Report!$B16,Data!$P$5:$P$49&amp;Data!$Q$5:$Q$49,0))),"NA",INDEX(Data!O$5:O$49,MATCH(Report!$C16&amp;Report!$D16&amp;Report!I$6&amp;Report!$B16,Data!$P$5:$P$49&amp;Data!$Q$5:$Q$49,0)))</f>
        <v>366</v>
      </c>
    </row>
    <row r="17" spans="1:12" x14ac:dyDescent="0.25">
      <c r="A17" s="2">
        <f t="shared" si="0"/>
        <v>10</v>
      </c>
      <c r="B17" s="3">
        <f t="shared" si="1"/>
        <v>4</v>
      </c>
      <c r="C17" s="3" t="s">
        <v>2</v>
      </c>
      <c r="D17" s="3" t="s">
        <v>7</v>
      </c>
      <c r="E17" s="19" t="str">
        <f t="array" ref="E17">IF(ISNA(INDEX(Data!L$5:L$49,MATCH(Report!$C17&amp;Report!$D17&amp;Report!F$6&amp;Report!$B17,Data!$P$5:$P$49&amp;Data!$Q$5:$Q$49,0))),"NA",INDEX(Data!L$5:L$49,MATCH(Report!$C17&amp;Report!$D17&amp;Report!F$6&amp;Report!$B17,Data!$P$5:$P$49&amp;Data!$Q$5:$Q$49,0)))</f>
        <v>Bay 2</v>
      </c>
      <c r="F17" s="19">
        <f t="array" ref="F17">IF(ISNA(INDEX(Data!N$5:N$49,MATCH(Report!$C17&amp;Report!$D17&amp;Report!F$6&amp;Report!$B17,Data!$P$5:$P$49&amp;Data!$Q$5:$Q$49,0))),"NA",INDEX(Data!N$5:N$49,MATCH(Report!$C17&amp;Report!$D17&amp;Report!F$6&amp;Report!$B17,Data!$P$5:$P$49&amp;Data!$Q$5:$Q$49,0)))</f>
        <v>3</v>
      </c>
      <c r="G17" s="19">
        <f t="array" ref="G17">IF(ISNA(INDEX(Data!O$5:O$49,MATCH(Report!$C17&amp;Report!$D17&amp;Report!F$6&amp;Report!$B17,Data!$P$5:$P$49&amp;Data!$Q$5:$Q$49,0))),"NA",INDEX(Data!O$5:O$49,MATCH(Report!$C17&amp;Report!$D17&amp;Report!F$6&amp;Report!$B17,Data!$P$5:$P$49&amp;Data!$Q$5:$Q$49,0)))</f>
        <v>300</v>
      </c>
      <c r="H17" s="29" t="str">
        <f t="array" ref="H17">IF(ISNA(INDEX(Data!L$5:L$49,MATCH(Report!$C17&amp;Report!$D17&amp;Report!I$6&amp;Report!$B17,Data!$P$5:$P$49&amp;Data!$Q$5:$Q$49,0))),"NA",INDEX(Data!L$5:L$49,MATCH(Report!$C17&amp;Report!$D17&amp;Report!I$6&amp;Report!$B17,Data!$P$5:$P$49&amp;Data!$Q$5:$Q$49,0)))</f>
        <v>Bay 1</v>
      </c>
      <c r="I17" s="29">
        <f t="array" ref="I17">IF(ISNA(INDEX(Data!N$5:N$49,MATCH(Report!$C17&amp;Report!$D17&amp;Report!I$6&amp;Report!$B17,Data!$P$5:$P$49&amp;Data!$Q$5:$Q$49,0))),"NA",INDEX(Data!N$5:N$49,MATCH(Report!$C17&amp;Report!$D17&amp;Report!I$6&amp;Report!$B17,Data!$P$5:$P$49&amp;Data!$Q$5:$Q$49,0)))</f>
        <v>2</v>
      </c>
      <c r="J17" s="30">
        <f t="array" ref="J17">IF(ISNA(INDEX(Data!O$5:O$49,MATCH(Report!$C17&amp;Report!$D17&amp;Report!I$6&amp;Report!$B17,Data!$P$5:$P$49&amp;Data!$Q$5:$Q$49,0))),"NA",INDEX(Data!O$5:O$49,MATCH(Report!$C17&amp;Report!$D17&amp;Report!I$6&amp;Report!$B17,Data!$P$5:$P$49&amp;Data!$Q$5:$Q$49,0)))</f>
        <v>315</v>
      </c>
    </row>
    <row r="18" spans="1:12" x14ac:dyDescent="0.25">
      <c r="A18" s="2">
        <f t="shared" si="0"/>
        <v>11</v>
      </c>
      <c r="B18" s="3">
        <f t="shared" si="1"/>
        <v>5</v>
      </c>
      <c r="C18" s="3" t="s">
        <v>2</v>
      </c>
      <c r="D18" s="3" t="s">
        <v>7</v>
      </c>
      <c r="E18" s="19" t="str">
        <f t="array" ref="E18">IF(ISNA(INDEX(Data!L$5:L$49,MATCH(Report!$C18&amp;Report!$D18&amp;Report!F$6&amp;Report!$B18,Data!$P$5:$P$49&amp;Data!$Q$5:$Q$49,0))),"NA",INDEX(Data!L$5:L$49,MATCH(Report!$C18&amp;Report!$D18&amp;Report!F$6&amp;Report!$B18,Data!$P$5:$P$49&amp;Data!$Q$5:$Q$49,0)))</f>
        <v>Bay 2</v>
      </c>
      <c r="F18" s="19">
        <f t="array" ref="F18">IF(ISNA(INDEX(Data!N$5:N$49,MATCH(Report!$C18&amp;Report!$D18&amp;Report!F$6&amp;Report!$B18,Data!$P$5:$P$49&amp;Data!$Q$5:$Q$49,0))),"NA",INDEX(Data!N$5:N$49,MATCH(Report!$C18&amp;Report!$D18&amp;Report!F$6&amp;Report!$B18,Data!$P$5:$P$49&amp;Data!$Q$5:$Q$49,0)))</f>
        <v>10</v>
      </c>
      <c r="G18" s="19">
        <f t="array" ref="G18">IF(ISNA(INDEX(Data!O$5:O$49,MATCH(Report!$C18&amp;Report!$D18&amp;Report!F$6&amp;Report!$B18,Data!$P$5:$P$49&amp;Data!$Q$5:$Q$49,0))),"NA",INDEX(Data!O$5:O$49,MATCH(Report!$C18&amp;Report!$D18&amp;Report!F$6&amp;Report!$B18,Data!$P$5:$P$49&amp;Data!$Q$5:$Q$49,0)))</f>
        <v>270</v>
      </c>
      <c r="H18" s="29" t="str">
        <f t="array" ref="H18">IF(ISNA(INDEX(Data!L$5:L$49,MATCH(Report!$C18&amp;Report!$D18&amp;Report!I$6&amp;Report!$B18,Data!$P$5:$P$49&amp;Data!$Q$5:$Q$49,0))),"NA",INDEX(Data!L$5:L$49,MATCH(Report!$C18&amp;Report!$D18&amp;Report!I$6&amp;Report!$B18,Data!$P$5:$P$49&amp;Data!$Q$5:$Q$49,0)))</f>
        <v>Bay 2</v>
      </c>
      <c r="I18" s="29">
        <f t="array" ref="I18">IF(ISNA(INDEX(Data!N$5:N$49,MATCH(Report!$C18&amp;Report!$D18&amp;Report!I$6&amp;Report!$B18,Data!$P$5:$P$49&amp;Data!$Q$5:$Q$49,0))),"NA",INDEX(Data!N$5:N$49,MATCH(Report!$C18&amp;Report!$D18&amp;Report!I$6&amp;Report!$B18,Data!$P$5:$P$49&amp;Data!$Q$5:$Q$49,0)))</f>
        <v>50</v>
      </c>
      <c r="J18" s="30">
        <f t="array" ref="J18">IF(ISNA(INDEX(Data!O$5:O$49,MATCH(Report!$C18&amp;Report!$D18&amp;Report!I$6&amp;Report!$B18,Data!$P$5:$P$49&amp;Data!$Q$5:$Q$49,0))),"NA",INDEX(Data!O$5:O$49,MATCH(Report!$C18&amp;Report!$D18&amp;Report!I$6&amp;Report!$B18,Data!$P$5:$P$49&amp;Data!$Q$5:$Q$49,0)))</f>
        <v>310</v>
      </c>
    </row>
    <row r="19" spans="1:12" ht="15.75" thickBot="1" x14ac:dyDescent="0.3">
      <c r="A19" s="2">
        <f t="shared" si="0"/>
        <v>12</v>
      </c>
      <c r="B19" s="15">
        <f t="shared" si="1"/>
        <v>6</v>
      </c>
      <c r="C19" s="15" t="s">
        <v>2</v>
      </c>
      <c r="D19" s="15" t="s">
        <v>7</v>
      </c>
      <c r="E19" s="21" t="str">
        <f t="array" ref="E19">IF(ISNA(INDEX(Data!L$5:L$49,MATCH(Report!$C19&amp;Report!$D19&amp;Report!F$6&amp;Report!$B19,Data!$P$5:$P$49&amp;Data!$Q$5:$Q$49,0))),"NA",INDEX(Data!L$5:L$49,MATCH(Report!$C19&amp;Report!$D19&amp;Report!F$6&amp;Report!$B19,Data!$P$5:$P$49&amp;Data!$Q$5:$Q$49,0)))</f>
        <v>Bay 3</v>
      </c>
      <c r="F19" s="21">
        <f t="array" ref="F19">IF(ISNA(INDEX(Data!N$5:N$49,MATCH(Report!$C19&amp;Report!$D19&amp;Report!F$6&amp;Report!$B19,Data!$P$5:$P$49&amp;Data!$Q$5:$Q$49,0))),"NA",INDEX(Data!N$5:N$49,MATCH(Report!$C19&amp;Report!$D19&amp;Report!F$6&amp;Report!$B19,Data!$P$5:$P$49&amp;Data!$Q$5:$Q$49,0)))</f>
        <v>5</v>
      </c>
      <c r="G19" s="21">
        <f t="array" ref="G19">IF(ISNA(INDEX(Data!O$5:O$49,MATCH(Report!$C19&amp;Report!$D19&amp;Report!F$6&amp;Report!$B19,Data!$P$5:$P$49&amp;Data!$Q$5:$Q$49,0))),"NA",INDEX(Data!O$5:O$49,MATCH(Report!$C19&amp;Report!$D19&amp;Report!F$6&amp;Report!$B19,Data!$P$5:$P$49&amp;Data!$Q$5:$Q$49,0)))</f>
        <v>130</v>
      </c>
      <c r="H19" s="33" t="str">
        <f t="array" ref="H19">IF(ISNA(INDEX(Data!L$5:L$49,MATCH(Report!$C19&amp;Report!$D19&amp;Report!I$6&amp;Report!$B19,Data!$P$5:$P$49&amp;Data!$Q$5:$Q$49,0))),"NA",INDEX(Data!L$5:L$49,MATCH(Report!$C19&amp;Report!$D19&amp;Report!I$6&amp;Report!$B19,Data!$P$5:$P$49&amp;Data!$Q$5:$Q$49,0)))</f>
        <v>Bay 2</v>
      </c>
      <c r="I19" s="33">
        <f t="array" ref="I19">IF(ISNA(INDEX(Data!N$5:N$49,MATCH(Report!$C19&amp;Report!$D19&amp;Report!I$6&amp;Report!$B19,Data!$P$5:$P$49&amp;Data!$Q$5:$Q$49,0))),"NA",INDEX(Data!N$5:N$49,MATCH(Report!$C19&amp;Report!$D19&amp;Report!I$6&amp;Report!$B19,Data!$P$5:$P$49&amp;Data!$Q$5:$Q$49,0)))</f>
        <v>5</v>
      </c>
      <c r="J19" s="34">
        <f t="array" ref="J19">IF(ISNA(INDEX(Data!O$5:O$49,MATCH(Report!$C19&amp;Report!$D19&amp;Report!I$6&amp;Report!$B19,Data!$P$5:$P$49&amp;Data!$Q$5:$Q$49,0))),"NA",INDEX(Data!O$5:O$49,MATCH(Report!$C19&amp;Report!$D19&amp;Report!I$6&amp;Report!$B19,Data!$P$5:$P$49&amp;Data!$Q$5:$Q$49,0)))</f>
        <v>309</v>
      </c>
    </row>
    <row r="20" spans="1:12" ht="15.75" thickTop="1" x14ac:dyDescent="0.25">
      <c r="A20" s="2">
        <f t="shared" si="0"/>
        <v>13</v>
      </c>
      <c r="B20" s="3">
        <v>1</v>
      </c>
      <c r="C20" s="3" t="s">
        <v>2</v>
      </c>
      <c r="D20" s="3" t="s">
        <v>6</v>
      </c>
      <c r="E20" s="19" t="str">
        <f t="array" ref="E20">IF(ISNA(INDEX(Data!L$5:L$49,MATCH(Report!$C20&amp;Report!$D20&amp;Report!F$6&amp;Report!$B20,Data!$P$5:$P$49&amp;Data!$Q$5:$Q$49,0))),"NA",INDEX(Data!L$5:L$49,MATCH(Report!$C20&amp;Report!$D20&amp;Report!F$6&amp;Report!$B20,Data!$P$5:$P$49&amp;Data!$Q$5:$Q$49,0)))</f>
        <v>Bay 2</v>
      </c>
      <c r="F20" s="19">
        <f t="array" ref="F20">IF(ISNA(INDEX(Data!N$5:N$49,MATCH(Report!$C20&amp;Report!$D20&amp;Report!F$6&amp;Report!$B20,Data!$P$5:$P$49&amp;Data!$Q$5:$Q$49,0))),"NA",INDEX(Data!N$5:N$49,MATCH(Report!$C20&amp;Report!$D20&amp;Report!F$6&amp;Report!$B20,Data!$P$5:$P$49&amp;Data!$Q$5:$Q$49,0)))</f>
        <v>10</v>
      </c>
      <c r="G20" s="19">
        <f t="array" ref="G20">IF(ISNA(INDEX(Data!O$5:O$49,MATCH(Report!$C20&amp;Report!$D20&amp;Report!F$6&amp;Report!$B20,Data!$P$5:$P$49&amp;Data!$Q$5:$Q$49,0))),"NA",INDEX(Data!O$5:O$49,MATCH(Report!$C20&amp;Report!$D20&amp;Report!F$6&amp;Report!$B20,Data!$P$5:$P$49&amp;Data!$Q$5:$Q$49,0)))</f>
        <v>320</v>
      </c>
      <c r="H20" s="29" t="str">
        <f t="array" ref="H20">IF(ISNA(INDEX(Data!L$5:L$49,MATCH(Report!$C20&amp;Report!$D20&amp;Report!I$6&amp;Report!$B20,Data!$P$5:$P$49&amp;Data!$Q$5:$Q$49,0))),"NA",INDEX(Data!L$5:L$49,MATCH(Report!$C20&amp;Report!$D20&amp;Report!I$6&amp;Report!$B20,Data!$P$5:$P$49&amp;Data!$Q$5:$Q$49,0)))</f>
        <v>Bay 1</v>
      </c>
      <c r="I20" s="29">
        <f t="array" ref="I20">IF(ISNA(INDEX(Data!N$5:N$49,MATCH(Report!$C20&amp;Report!$D20&amp;Report!I$6&amp;Report!$B20,Data!$P$5:$P$49&amp;Data!$Q$5:$Q$49,0))),"NA",INDEX(Data!N$5:N$49,MATCH(Report!$C20&amp;Report!$D20&amp;Report!I$6&amp;Report!$B20,Data!$P$5:$P$49&amp;Data!$Q$5:$Q$49,0)))</f>
        <v>5</v>
      </c>
      <c r="J20" s="30">
        <f t="array" ref="J20">IF(ISNA(INDEX(Data!O$5:O$49,MATCH(Report!$C20&amp;Report!$D20&amp;Report!I$6&amp;Report!$B20,Data!$P$5:$P$49&amp;Data!$Q$5:$Q$49,0))),"NA",INDEX(Data!O$5:O$49,MATCH(Report!$C20&amp;Report!$D20&amp;Report!I$6&amp;Report!$B20,Data!$P$5:$P$49&amp;Data!$Q$5:$Q$49,0)))</f>
        <v>310</v>
      </c>
      <c r="K20" s="1"/>
      <c r="L20" s="1"/>
    </row>
    <row r="21" spans="1:12" x14ac:dyDescent="0.25">
      <c r="A21" s="2">
        <f t="shared" si="0"/>
        <v>14</v>
      </c>
      <c r="B21" s="3">
        <f t="shared" ref="B21" si="3">B20+1</f>
        <v>2</v>
      </c>
      <c r="C21" s="3" t="s">
        <v>2</v>
      </c>
      <c r="D21" s="3" t="s">
        <v>6</v>
      </c>
      <c r="E21" s="19" t="str">
        <f t="array" ref="E21">IF(ISNA(INDEX(Data!L$5:L$49,MATCH(Report!$C21&amp;Report!$D21&amp;Report!F$6&amp;Report!$B21,Data!$P$5:$P$49&amp;Data!$Q$5:$Q$49,0))),"NA",INDEX(Data!L$5:L$49,MATCH(Report!$C21&amp;Report!$D21&amp;Report!F$6&amp;Report!$B21,Data!$P$5:$P$49&amp;Data!$Q$5:$Q$49,0)))</f>
        <v>Bay 2</v>
      </c>
      <c r="F21" s="19">
        <f t="array" ref="F21">IF(ISNA(INDEX(Data!N$5:N$49,MATCH(Report!$C21&amp;Report!$D21&amp;Report!F$6&amp;Report!$B21,Data!$P$5:$P$49&amp;Data!$Q$5:$Q$49,0))),"NA",INDEX(Data!N$5:N$49,MATCH(Report!$C21&amp;Report!$D21&amp;Report!F$6&amp;Report!$B21,Data!$P$5:$P$49&amp;Data!$Q$5:$Q$49,0)))</f>
        <v>30</v>
      </c>
      <c r="G21" s="19">
        <f t="array" ref="G21">IF(ISNA(INDEX(Data!O$5:O$49,MATCH(Report!$C21&amp;Report!$D21&amp;Report!F$6&amp;Report!$B21,Data!$P$5:$P$49&amp;Data!$Q$5:$Q$49,0))),"NA",INDEX(Data!O$5:O$49,MATCH(Report!$C21&amp;Report!$D21&amp;Report!F$6&amp;Report!$B21,Data!$P$5:$P$49&amp;Data!$Q$5:$Q$49,0)))</f>
        <v>301</v>
      </c>
      <c r="H21" s="29" t="str">
        <f t="array" ref="H21">IF(ISNA(INDEX(Data!L$5:L$49,MATCH(Report!$C21&amp;Report!$D21&amp;Report!I$6&amp;Report!$B21,Data!$P$5:$P$49&amp;Data!$Q$5:$Q$49,0))),"NA",INDEX(Data!L$5:L$49,MATCH(Report!$C21&amp;Report!$D21&amp;Report!I$6&amp;Report!$B21,Data!$P$5:$P$49&amp;Data!$Q$5:$Q$49,0)))</f>
        <v>NA</v>
      </c>
      <c r="I21" s="29" t="str">
        <f t="array" ref="I21">IF(ISNA(INDEX(Data!N$5:N$49,MATCH(Report!$C21&amp;Report!$D21&amp;Report!I$6&amp;Report!$B21,Data!$P$5:$P$49&amp;Data!$Q$5:$Q$49,0))),"NA",INDEX(Data!N$5:N$49,MATCH(Report!$C21&amp;Report!$D21&amp;Report!I$6&amp;Report!$B21,Data!$P$5:$P$49&amp;Data!$Q$5:$Q$49,0)))</f>
        <v>NA</v>
      </c>
      <c r="J21" s="30" t="str">
        <f t="array" ref="J21">IF(ISNA(INDEX(Data!O$5:O$49,MATCH(Report!$C21&amp;Report!$D21&amp;Report!I$6&amp;Report!$B21,Data!$P$5:$P$49&amp;Data!$Q$5:$Q$49,0))),"NA",INDEX(Data!O$5:O$49,MATCH(Report!$C21&amp;Report!$D21&amp;Report!I$6&amp;Report!$B21,Data!$P$5:$P$49&amp;Data!$Q$5:$Q$49,0)))</f>
        <v>NA</v>
      </c>
      <c r="K21" s="1"/>
      <c r="L21" s="1"/>
    </row>
    <row r="22" spans="1:12" x14ac:dyDescent="0.25">
      <c r="A22" s="2">
        <f t="shared" si="0"/>
        <v>15</v>
      </c>
      <c r="B22" s="3">
        <f t="shared" si="1"/>
        <v>3</v>
      </c>
      <c r="C22" s="3" t="s">
        <v>2</v>
      </c>
      <c r="D22" s="3" t="s">
        <v>6</v>
      </c>
      <c r="E22" s="19" t="str">
        <f t="array" ref="E22">IF(ISNA(INDEX(Data!L$5:L$49,MATCH(Report!$C22&amp;Report!$D22&amp;Report!F$6&amp;Report!$B22,Data!$P$5:$P$49&amp;Data!$Q$5:$Q$49,0))),"NA",INDEX(Data!L$5:L$49,MATCH(Report!$C22&amp;Report!$D22&amp;Report!F$6&amp;Report!$B22,Data!$P$5:$P$49&amp;Data!$Q$5:$Q$49,0)))</f>
        <v>NA</v>
      </c>
      <c r="F22" s="19" t="str">
        <f t="array" ref="F22">IF(ISNA(INDEX(Data!N$5:N$49,MATCH(Report!$C22&amp;Report!$D22&amp;Report!F$6&amp;Report!$B22,Data!$P$5:$P$49&amp;Data!$Q$5:$Q$49,0))),"NA",INDEX(Data!N$5:N$49,MATCH(Report!$C22&amp;Report!$D22&amp;Report!F$6&amp;Report!$B22,Data!$P$5:$P$49&amp;Data!$Q$5:$Q$49,0)))</f>
        <v>NA</v>
      </c>
      <c r="G22" s="19" t="str">
        <f t="array" ref="G22">IF(ISNA(INDEX(Data!O$5:O$49,MATCH(Report!$C22&amp;Report!$D22&amp;Report!F$6&amp;Report!$B22,Data!$P$5:$P$49&amp;Data!$Q$5:$Q$49,0))),"NA",INDEX(Data!O$5:O$49,MATCH(Report!$C22&amp;Report!$D22&amp;Report!F$6&amp;Report!$B22,Data!$P$5:$P$49&amp;Data!$Q$5:$Q$49,0)))</f>
        <v>NA</v>
      </c>
      <c r="H22" s="29" t="str">
        <f t="array" ref="H22">IF(ISNA(INDEX(Data!L$5:L$49,MATCH(Report!$C22&amp;Report!$D22&amp;Report!I$6&amp;Report!$B22,Data!$P$5:$P$49&amp;Data!$Q$5:$Q$49,0))),"NA",INDEX(Data!L$5:L$49,MATCH(Report!$C22&amp;Report!$D22&amp;Report!I$6&amp;Report!$B22,Data!$P$5:$P$49&amp;Data!$Q$5:$Q$49,0)))</f>
        <v>NA</v>
      </c>
      <c r="I22" s="29" t="str">
        <f t="array" ref="I22">IF(ISNA(INDEX(Data!N$5:N$49,MATCH(Report!$C22&amp;Report!$D22&amp;Report!I$6&amp;Report!$B22,Data!$P$5:$P$49&amp;Data!$Q$5:$Q$49,0))),"NA",INDEX(Data!N$5:N$49,MATCH(Report!$C22&amp;Report!$D22&amp;Report!I$6&amp;Report!$B22,Data!$P$5:$P$49&amp;Data!$Q$5:$Q$49,0)))</f>
        <v>NA</v>
      </c>
      <c r="J22" s="30" t="str">
        <f t="array" ref="J22">IF(ISNA(INDEX(Data!O$5:O$49,MATCH(Report!$C22&amp;Report!$D22&amp;Report!I$6&amp;Report!$B22,Data!$P$5:$P$49&amp;Data!$Q$5:$Q$49,0))),"NA",INDEX(Data!O$5:O$49,MATCH(Report!$C22&amp;Report!$D22&amp;Report!I$6&amp;Report!$B22,Data!$P$5:$P$49&amp;Data!$Q$5:$Q$49,0)))</f>
        <v>NA</v>
      </c>
    </row>
    <row r="23" spans="1:12" x14ac:dyDescent="0.25">
      <c r="A23" s="2">
        <f t="shared" si="0"/>
        <v>16</v>
      </c>
      <c r="B23" s="3">
        <f t="shared" si="1"/>
        <v>4</v>
      </c>
      <c r="C23" s="3" t="s">
        <v>2</v>
      </c>
      <c r="D23" s="3" t="s">
        <v>6</v>
      </c>
      <c r="E23" s="19" t="str">
        <f t="array" ref="E23">IF(ISNA(INDEX(Data!L$5:L$49,MATCH(Report!$C23&amp;Report!$D23&amp;Report!F$6&amp;Report!$B23,Data!$P$5:$P$49&amp;Data!$Q$5:$Q$49,0))),"NA",INDEX(Data!L$5:L$49,MATCH(Report!$C23&amp;Report!$D23&amp;Report!F$6&amp;Report!$B23,Data!$P$5:$P$49&amp;Data!$Q$5:$Q$49,0)))</f>
        <v>NA</v>
      </c>
      <c r="F23" s="19" t="str">
        <f t="array" ref="F23">IF(ISNA(INDEX(Data!N$5:N$49,MATCH(Report!$C23&amp;Report!$D23&amp;Report!F$6&amp;Report!$B23,Data!$P$5:$P$49&amp;Data!$Q$5:$Q$49,0))),"NA",INDEX(Data!N$5:N$49,MATCH(Report!$C23&amp;Report!$D23&amp;Report!F$6&amp;Report!$B23,Data!$P$5:$P$49&amp;Data!$Q$5:$Q$49,0)))</f>
        <v>NA</v>
      </c>
      <c r="G23" s="19" t="str">
        <f t="array" ref="G23">IF(ISNA(INDEX(Data!O$5:O$49,MATCH(Report!$C23&amp;Report!$D23&amp;Report!F$6&amp;Report!$B23,Data!$P$5:$P$49&amp;Data!$Q$5:$Q$49,0))),"NA",INDEX(Data!O$5:O$49,MATCH(Report!$C23&amp;Report!$D23&amp;Report!F$6&amp;Report!$B23,Data!$P$5:$P$49&amp;Data!$Q$5:$Q$49,0)))</f>
        <v>NA</v>
      </c>
      <c r="H23" s="29" t="str">
        <f t="array" ref="H23">IF(ISNA(INDEX(Data!L$5:L$49,MATCH(Report!$C23&amp;Report!$D23&amp;Report!I$6&amp;Report!$B23,Data!$P$5:$P$49&amp;Data!$Q$5:$Q$49,0))),"NA",INDEX(Data!L$5:L$49,MATCH(Report!$C23&amp;Report!$D23&amp;Report!I$6&amp;Report!$B23,Data!$P$5:$P$49&amp;Data!$Q$5:$Q$49,0)))</f>
        <v>NA</v>
      </c>
      <c r="I23" s="29" t="str">
        <f t="array" ref="I23">IF(ISNA(INDEX(Data!N$5:N$49,MATCH(Report!$C23&amp;Report!$D23&amp;Report!I$6&amp;Report!$B23,Data!$P$5:$P$49&amp;Data!$Q$5:$Q$49,0))),"NA",INDEX(Data!N$5:N$49,MATCH(Report!$C23&amp;Report!$D23&amp;Report!I$6&amp;Report!$B23,Data!$P$5:$P$49&amp;Data!$Q$5:$Q$49,0)))</f>
        <v>NA</v>
      </c>
      <c r="J23" s="30" t="str">
        <f t="array" ref="J23">IF(ISNA(INDEX(Data!O$5:O$49,MATCH(Report!$C23&amp;Report!$D23&amp;Report!I$6&amp;Report!$B23,Data!$P$5:$P$49&amp;Data!$Q$5:$Q$49,0))),"NA",INDEX(Data!O$5:O$49,MATCH(Report!$C23&amp;Report!$D23&amp;Report!I$6&amp;Report!$B23,Data!$P$5:$P$49&amp;Data!$Q$5:$Q$49,0)))</f>
        <v>NA</v>
      </c>
    </row>
    <row r="24" spans="1:12" x14ac:dyDescent="0.25">
      <c r="A24" s="2">
        <f t="shared" si="0"/>
        <v>17</v>
      </c>
      <c r="B24" s="3">
        <f t="shared" si="1"/>
        <v>5</v>
      </c>
      <c r="C24" s="3" t="s">
        <v>2</v>
      </c>
      <c r="D24" s="3" t="s">
        <v>6</v>
      </c>
      <c r="E24" s="19" t="str">
        <f t="array" ref="E24">IF(ISNA(INDEX(Data!L$5:L$49,MATCH(Report!$C24&amp;Report!$D24&amp;Report!F$6&amp;Report!$B24,Data!$P$5:$P$49&amp;Data!$Q$5:$Q$49,0))),"NA",INDEX(Data!L$5:L$49,MATCH(Report!$C24&amp;Report!$D24&amp;Report!F$6&amp;Report!$B24,Data!$P$5:$P$49&amp;Data!$Q$5:$Q$49,0)))</f>
        <v>NA</v>
      </c>
      <c r="F24" s="19" t="str">
        <f t="array" ref="F24">IF(ISNA(INDEX(Data!N$5:N$49,MATCH(Report!$C24&amp;Report!$D24&amp;Report!F$6&amp;Report!$B24,Data!$P$5:$P$49&amp;Data!$Q$5:$Q$49,0))),"NA",INDEX(Data!N$5:N$49,MATCH(Report!$C24&amp;Report!$D24&amp;Report!F$6&amp;Report!$B24,Data!$P$5:$P$49&amp;Data!$Q$5:$Q$49,0)))</f>
        <v>NA</v>
      </c>
      <c r="G24" s="19" t="str">
        <f t="array" ref="G24">IF(ISNA(INDEX(Data!O$5:O$49,MATCH(Report!$C24&amp;Report!$D24&amp;Report!F$6&amp;Report!$B24,Data!$P$5:$P$49&amp;Data!$Q$5:$Q$49,0))),"NA",INDEX(Data!O$5:O$49,MATCH(Report!$C24&amp;Report!$D24&amp;Report!F$6&amp;Report!$B24,Data!$P$5:$P$49&amp;Data!$Q$5:$Q$49,0)))</f>
        <v>NA</v>
      </c>
      <c r="H24" s="29" t="str">
        <f t="array" ref="H24">IF(ISNA(INDEX(Data!L$5:L$49,MATCH(Report!$C24&amp;Report!$D24&amp;Report!I$6&amp;Report!$B24,Data!$P$5:$P$49&amp;Data!$Q$5:$Q$49,0))),"NA",INDEX(Data!L$5:L$49,MATCH(Report!$C24&amp;Report!$D24&amp;Report!I$6&amp;Report!$B24,Data!$P$5:$P$49&amp;Data!$Q$5:$Q$49,0)))</f>
        <v>NA</v>
      </c>
      <c r="I24" s="29" t="str">
        <f t="array" ref="I24">IF(ISNA(INDEX(Data!N$5:N$49,MATCH(Report!$C24&amp;Report!$D24&amp;Report!I$6&amp;Report!$B24,Data!$P$5:$P$49&amp;Data!$Q$5:$Q$49,0))),"NA",INDEX(Data!N$5:N$49,MATCH(Report!$C24&amp;Report!$D24&amp;Report!I$6&amp;Report!$B24,Data!$P$5:$P$49&amp;Data!$Q$5:$Q$49,0)))</f>
        <v>NA</v>
      </c>
      <c r="J24" s="30" t="str">
        <f t="array" ref="J24">IF(ISNA(INDEX(Data!O$5:O$49,MATCH(Report!$C24&amp;Report!$D24&amp;Report!I$6&amp;Report!$B24,Data!$P$5:$P$49&amp;Data!$Q$5:$Q$49,0))),"NA",INDEX(Data!O$5:O$49,MATCH(Report!$C24&amp;Report!$D24&amp;Report!I$6&amp;Report!$B24,Data!$P$5:$P$49&amp;Data!$Q$5:$Q$49,0)))</f>
        <v>NA</v>
      </c>
    </row>
    <row r="25" spans="1:12" ht="15.75" thickBot="1" x14ac:dyDescent="0.3">
      <c r="A25" s="5">
        <f t="shared" si="0"/>
        <v>18</v>
      </c>
      <c r="B25" s="6">
        <f t="shared" si="1"/>
        <v>6</v>
      </c>
      <c r="C25" s="6" t="s">
        <v>2</v>
      </c>
      <c r="D25" s="6" t="s">
        <v>6</v>
      </c>
      <c r="E25" s="22" t="str">
        <f t="array" ref="E25">IF(ISNA(INDEX(Data!L$5:L$49,MATCH(Report!$C25&amp;Report!$D25&amp;Report!F$6&amp;Report!$B25,Data!$P$5:$P$49&amp;Data!$Q$5:$Q$49,0))),"NA",INDEX(Data!L$5:L$49,MATCH(Report!$C25&amp;Report!$D25&amp;Report!F$6&amp;Report!$B25,Data!$P$5:$P$49&amp;Data!$Q$5:$Q$49,0)))</f>
        <v>NA</v>
      </c>
      <c r="F25" s="22" t="str">
        <f t="array" ref="F25">IF(ISNA(INDEX(Data!N$5:N$49,MATCH(Report!$C25&amp;Report!$D25&amp;Report!F$6&amp;Report!$B25,Data!$P$5:$P$49&amp;Data!$Q$5:$Q$49,0))),"NA",INDEX(Data!N$5:N$49,MATCH(Report!$C25&amp;Report!$D25&amp;Report!F$6&amp;Report!$B25,Data!$P$5:$P$49&amp;Data!$Q$5:$Q$49,0)))</f>
        <v>NA</v>
      </c>
      <c r="G25" s="22" t="str">
        <f t="array" ref="G25">IF(ISNA(INDEX(Data!O$5:O$49,MATCH(Report!$C25&amp;Report!$D25&amp;Report!F$6&amp;Report!$B25,Data!$P$5:$P$49&amp;Data!$Q$5:$Q$49,0))),"NA",INDEX(Data!O$5:O$49,MATCH(Report!$C25&amp;Report!$D25&amp;Report!F$6&amp;Report!$B25,Data!$P$5:$P$49&amp;Data!$Q$5:$Q$49,0)))</f>
        <v>NA</v>
      </c>
      <c r="H25" s="35" t="str">
        <f t="array" ref="H25">IF(ISNA(INDEX(Data!L$5:L$49,MATCH(Report!$C25&amp;Report!$D25&amp;Report!I$6&amp;Report!$B25,Data!$P$5:$P$49&amp;Data!$Q$5:$Q$49,0))),"NA",INDEX(Data!L$5:L$49,MATCH(Report!$C25&amp;Report!$D25&amp;Report!I$6&amp;Report!$B25,Data!$P$5:$P$49&amp;Data!$Q$5:$Q$49,0)))</f>
        <v>NA</v>
      </c>
      <c r="I25" s="35" t="str">
        <f t="array" ref="I25">IF(ISNA(INDEX(Data!N$5:N$49,MATCH(Report!$C25&amp;Report!$D25&amp;Report!I$6&amp;Report!$B25,Data!$P$5:$P$49&amp;Data!$Q$5:$Q$49,0))),"NA",INDEX(Data!N$5:N$49,MATCH(Report!$C25&amp;Report!$D25&amp;Report!I$6&amp;Report!$B25,Data!$P$5:$P$49&amp;Data!$Q$5:$Q$49,0)))</f>
        <v>NA</v>
      </c>
      <c r="J25" s="36" t="str">
        <f t="array" ref="J25">IF(ISNA(INDEX(Data!O$5:O$49,MATCH(Report!$C25&amp;Report!$D25&amp;Report!I$6&amp;Report!$B25,Data!$P$5:$P$49&amp;Data!$Q$5:$Q$49,0))),"NA",INDEX(Data!O$5:O$49,MATCH(Report!$C25&amp;Report!$D25&amp;Report!I$6&amp;Report!$B25,Data!$P$5:$P$49&amp;Data!$Q$5:$Q$49,0)))</f>
        <v>NA</v>
      </c>
    </row>
    <row r="26" spans="1:12" ht="15.75" thickTop="1" x14ac:dyDescent="0.25">
      <c r="K26" s="1"/>
      <c r="L26" s="1"/>
    </row>
    <row r="32" spans="1:12" x14ac:dyDescent="0.25">
      <c r="K32" s="1"/>
      <c r="L32" s="1"/>
    </row>
    <row r="44" spans="11:12" x14ac:dyDescent="0.25">
      <c r="K44" s="1"/>
      <c r="L44" s="1"/>
    </row>
    <row r="45" spans="11:12" x14ac:dyDescent="0.25">
      <c r="K45" s="1"/>
      <c r="L45" s="1"/>
    </row>
    <row r="56" spans="11:12" x14ac:dyDescent="0.25">
      <c r="K56" s="1"/>
      <c r="L56" s="1"/>
    </row>
    <row r="62" spans="11:12" x14ac:dyDescent="0.25">
      <c r="K62" s="1"/>
      <c r="L62" s="1"/>
    </row>
    <row r="74" spans="9:12" x14ac:dyDescent="0.25">
      <c r="K74" s="1"/>
      <c r="L74" s="1"/>
    </row>
    <row r="75" spans="9:12" x14ac:dyDescent="0.25">
      <c r="K75" s="1"/>
      <c r="L75" s="1"/>
    </row>
    <row r="76" spans="9:12" x14ac:dyDescent="0.25">
      <c r="K76" s="1"/>
      <c r="L76" s="1"/>
    </row>
    <row r="77" spans="9:12" x14ac:dyDescent="0.25">
      <c r="K77" s="1"/>
      <c r="L77" s="1"/>
    </row>
    <row r="78" spans="9:12" x14ac:dyDescent="0.25">
      <c r="K78" s="1"/>
      <c r="L78" s="1"/>
    </row>
    <row r="79" spans="9:12" x14ac:dyDescent="0.25">
      <c r="K79" s="1"/>
      <c r="L79" s="1"/>
    </row>
    <row r="80" spans="9:12" x14ac:dyDescent="0.25">
      <c r="I80" s="1"/>
      <c r="J80" s="1"/>
      <c r="K80" s="1"/>
      <c r="L80" s="1"/>
    </row>
    <row r="81" spans="9:12" x14ac:dyDescent="0.25">
      <c r="I81" s="1"/>
      <c r="J81" s="1"/>
      <c r="K81" s="1"/>
      <c r="L81" s="1"/>
    </row>
    <row r="82" spans="9:12" x14ac:dyDescent="0.25">
      <c r="I82" s="1"/>
      <c r="J82" s="1"/>
      <c r="K82" s="1"/>
      <c r="L82" s="1"/>
    </row>
  </sheetData>
  <sortState ref="F8:J27">
    <sortCondition ref="I8:I27"/>
    <sortCondition ref="J8:J27"/>
    <sortCondition descending="1" ref="G8:G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</vt:lpstr>
      <vt:lpstr>Report</vt:lpstr>
      <vt:lpstr>Sheet3</vt:lpstr>
      <vt:lpstr>A</vt:lpstr>
      <vt:lpstr>Database</vt:lpstr>
      <vt:lpstr>DataBases</vt:lpstr>
      <vt:lpstr>Data!DB</vt:lpstr>
      <vt:lpstr>DKL</vt:lpstr>
      <vt:lpstr>LLL</vt:lpstr>
      <vt:lpstr>TheData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LIEW NAM CHEANG</dc:creator>
  <cp:lastModifiedBy>LIEW NAM CHEANG</cp:lastModifiedBy>
  <dcterms:created xsi:type="dcterms:W3CDTF">2013-12-05T01:23:52Z</dcterms:created>
  <dcterms:modified xsi:type="dcterms:W3CDTF">2013-12-05T09:26:49Z</dcterms:modified>
</cp:coreProperties>
</file>