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20055" windowHeight="8190" activeTab="1"/>
  </bookViews>
  <sheets>
    <sheet name="base data" sheetId="1" r:id="rId1"/>
    <sheet name="output reqd" sheetId="2" r:id="rId2"/>
  </sheets>
  <definedNames>
    <definedName name="_xlnm._FilterDatabase" localSheetId="0" hidden="1">'base data'!$A$3:$AI$39</definedName>
  </definedNames>
  <calcPr calcId="125725" iterate="1" iterateCount="1"/>
</workbook>
</file>

<file path=xl/calcChain.xml><?xml version="1.0" encoding="utf-8"?>
<calcChain xmlns="http://schemas.openxmlformats.org/spreadsheetml/2006/main">
  <c r="H23" i="2"/>
  <c r="G23"/>
  <c r="F23"/>
  <c r="E23"/>
  <c r="D23"/>
  <c r="C23"/>
  <c r="H22"/>
  <c r="G22"/>
  <c r="F22"/>
  <c r="E22"/>
  <c r="D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7"/>
  <c r="G17"/>
  <c r="F17"/>
  <c r="E17"/>
  <c r="D17"/>
  <c r="C17"/>
  <c r="H16"/>
  <c r="G16"/>
  <c r="F16"/>
  <c r="E16"/>
  <c r="D16"/>
  <c r="C16"/>
  <c r="H15"/>
  <c r="G15"/>
  <c r="F15"/>
  <c r="E15"/>
  <c r="D15"/>
  <c r="C15"/>
  <c r="H14"/>
  <c r="G14"/>
  <c r="F14"/>
  <c r="E14"/>
  <c r="D14"/>
  <c r="C14"/>
  <c r="H13"/>
  <c r="G13"/>
  <c r="F13"/>
  <c r="E13"/>
  <c r="D13"/>
  <c r="C13"/>
</calcChain>
</file>

<file path=xl/sharedStrings.xml><?xml version="1.0" encoding="utf-8"?>
<sst xmlns="http://schemas.openxmlformats.org/spreadsheetml/2006/main" count="871" uniqueCount="190">
  <si>
    <t>Employee_Code</t>
  </si>
  <si>
    <t>Employee_Name</t>
  </si>
  <si>
    <t>Grade</t>
  </si>
  <si>
    <t>status</t>
  </si>
  <si>
    <t>Jan__1_2014</t>
  </si>
  <si>
    <t>Jan__2_2014</t>
  </si>
  <si>
    <t>Jan__3_2014</t>
  </si>
  <si>
    <t>Jan__4_2014</t>
  </si>
  <si>
    <t>Jan__5_2014</t>
  </si>
  <si>
    <t>Jan__6_2014</t>
  </si>
  <si>
    <t>Jan__7_2014</t>
  </si>
  <si>
    <t>Jan__8_2014</t>
  </si>
  <si>
    <t>Jan__9_2014</t>
  </si>
  <si>
    <t>Jan_10_2014</t>
  </si>
  <si>
    <t>Jan_11_2014</t>
  </si>
  <si>
    <t>Jan_12_2014</t>
  </si>
  <si>
    <t>Jan_13_2014</t>
  </si>
  <si>
    <t>Jan_14_2014</t>
  </si>
  <si>
    <t>Jan_15_2014</t>
  </si>
  <si>
    <t>Jan_16_2014</t>
  </si>
  <si>
    <t>Jan_17_2014</t>
  </si>
  <si>
    <t>Jan_18_2014</t>
  </si>
  <si>
    <t>Jan_19_2014</t>
  </si>
  <si>
    <t>Jan_20_2014</t>
  </si>
  <si>
    <t>Jan_21_2014</t>
  </si>
  <si>
    <t>Jan_22_2014</t>
  </si>
  <si>
    <t>Jan_23_2014</t>
  </si>
  <si>
    <t>Jan_24_2014</t>
  </si>
  <si>
    <t>Jan_25_2014</t>
  </si>
  <si>
    <t>Jan_26_2014</t>
  </si>
  <si>
    <t>Jan_27_2014</t>
  </si>
  <si>
    <t>Jan_28_2014</t>
  </si>
  <si>
    <t>Jan_29_2014</t>
  </si>
  <si>
    <t>Jan_30_2014</t>
  </si>
  <si>
    <t>Jan_31_2014</t>
  </si>
  <si>
    <t>WO</t>
  </si>
  <si>
    <t>PL</t>
  </si>
  <si>
    <t>WT ( ITI )</t>
  </si>
  <si>
    <t>Intime</t>
  </si>
  <si>
    <t>NULL</t>
  </si>
  <si>
    <t>Outtime</t>
  </si>
  <si>
    <t>Total worked minutes</t>
  </si>
  <si>
    <t>Extra worked minutes</t>
  </si>
  <si>
    <t>Attendance</t>
  </si>
  <si>
    <t>P</t>
  </si>
  <si>
    <t>Shift</t>
  </si>
  <si>
    <t>TECH23300630</t>
  </si>
  <si>
    <t>Weekly Off</t>
  </si>
  <si>
    <t>TECH06301500</t>
  </si>
  <si>
    <t>TECH15002330</t>
  </si>
  <si>
    <t>23:23</t>
  </si>
  <si>
    <t>06:29</t>
  </si>
  <si>
    <t>18:56</t>
  </si>
  <si>
    <t>14:49</t>
  </si>
  <si>
    <t>23:37</t>
  </si>
  <si>
    <t>18:45</t>
  </si>
  <si>
    <t>23:27</t>
  </si>
  <si>
    <t>18:48</t>
  </si>
  <si>
    <t>18:58</t>
  </si>
  <si>
    <t>18:50</t>
  </si>
  <si>
    <t>15:23</t>
  </si>
  <si>
    <t>07:58</t>
  </si>
  <si>
    <t>06:27</t>
  </si>
  <si>
    <t>06:28</t>
  </si>
  <si>
    <t>06:22</t>
  </si>
  <si>
    <t>18:54</t>
  </si>
  <si>
    <t>14:48</t>
  </si>
  <si>
    <t>14:54</t>
  </si>
  <si>
    <t>14:46</t>
  </si>
  <si>
    <t>06:37</t>
  </si>
  <si>
    <t>06:16</t>
  </si>
  <si>
    <t>18:43</t>
  </si>
  <si>
    <t>14:45</t>
  </si>
  <si>
    <t>07:54</t>
  </si>
  <si>
    <t>14:55</t>
  </si>
  <si>
    <t>06:33</t>
  </si>
  <si>
    <t>23:29</t>
  </si>
  <si>
    <t>18:55</t>
  </si>
  <si>
    <t>06:30</t>
  </si>
  <si>
    <t>06:34</t>
  </si>
  <si>
    <t>06:35</t>
  </si>
  <si>
    <t>19:10</t>
  </si>
  <si>
    <t>23:39</t>
  </si>
  <si>
    <t>23:30</t>
  </si>
  <si>
    <t>06:49</t>
  </si>
  <si>
    <t>06:41</t>
  </si>
  <si>
    <t>06:38</t>
  </si>
  <si>
    <t>23:33</t>
  </si>
  <si>
    <t>15:11</t>
  </si>
  <si>
    <t>15:05</t>
  </si>
  <si>
    <t>15:10</t>
  </si>
  <si>
    <t>19:08</t>
  </si>
  <si>
    <t>06:42</t>
  </si>
  <si>
    <t>23:35</t>
  </si>
  <si>
    <t>19:05</t>
  </si>
  <si>
    <t>06:31</t>
  </si>
  <si>
    <t>23:31</t>
  </si>
  <si>
    <t>19:02</t>
  </si>
  <si>
    <t>15:07</t>
  </si>
  <si>
    <t>19:01</t>
  </si>
  <si>
    <t>23:32</t>
  </si>
  <si>
    <t>06:36</t>
  </si>
  <si>
    <t>15:06</t>
  </si>
  <si>
    <t>19:07</t>
  </si>
  <si>
    <t>06:32</t>
  </si>
  <si>
    <t>15:09</t>
  </si>
  <si>
    <t>15:12</t>
  </si>
  <si>
    <t>19:04</t>
  </si>
  <si>
    <t>A</t>
  </si>
  <si>
    <t>HD</t>
  </si>
  <si>
    <t>TECH08001630</t>
  </si>
  <si>
    <t>14:51</t>
  </si>
  <si>
    <t>14:50</t>
  </si>
  <si>
    <t>14:53</t>
  </si>
  <si>
    <t>14:41</t>
  </si>
  <si>
    <t>18:53</t>
  </si>
  <si>
    <t>06:24</t>
  </si>
  <si>
    <t>06:23</t>
  </si>
  <si>
    <t>06:26</t>
  </si>
  <si>
    <t>23:17</t>
  </si>
  <si>
    <t>14:47</t>
  </si>
  <si>
    <t>06:20</t>
  </si>
  <si>
    <t>06:15</t>
  </si>
  <si>
    <t>23:34</t>
  </si>
  <si>
    <t>23:36</t>
  </si>
  <si>
    <t>15:08</t>
  </si>
  <si>
    <t>19:09</t>
  </si>
  <si>
    <t>23:10</t>
  </si>
  <si>
    <t>23:08</t>
  </si>
  <si>
    <t>22:39</t>
  </si>
  <si>
    <t>14:56</t>
  </si>
  <si>
    <t>14:57</t>
  </si>
  <si>
    <t>15:00</t>
  </si>
  <si>
    <t>06:25</t>
  </si>
  <si>
    <t>08:07</t>
  </si>
  <si>
    <t>08:00</t>
  </si>
  <si>
    <t>08:02</t>
  </si>
  <si>
    <t>21:12</t>
  </si>
  <si>
    <t>16:38</t>
  </si>
  <si>
    <t>17:01</t>
  </si>
  <si>
    <t>18:01</t>
  </si>
  <si>
    <t>21:01</t>
  </si>
  <si>
    <t>07:49</t>
  </si>
  <si>
    <t>07:50</t>
  </si>
  <si>
    <t>07:51</t>
  </si>
  <si>
    <t>07:52</t>
  </si>
  <si>
    <t>07:30</t>
  </si>
  <si>
    <t>13:41</t>
  </si>
  <si>
    <t>13:37</t>
  </si>
  <si>
    <t>13:30</t>
  </si>
  <si>
    <t>13:38</t>
  </si>
  <si>
    <t>12:45</t>
  </si>
  <si>
    <t>12:36</t>
  </si>
  <si>
    <t>12:51</t>
  </si>
  <si>
    <t>12:27</t>
  </si>
  <si>
    <t>12:37</t>
  </si>
  <si>
    <t>16:33</t>
  </si>
  <si>
    <t>17:09</t>
  </si>
  <si>
    <t>16:32</t>
  </si>
  <si>
    <t>16:31</t>
  </si>
  <si>
    <t>16:30</t>
  </si>
  <si>
    <t>22:00</t>
  </si>
  <si>
    <t>22:04</t>
  </si>
  <si>
    <t>17:36</t>
  </si>
  <si>
    <t>12:07</t>
  </si>
  <si>
    <t>16:34</t>
  </si>
  <si>
    <t>12:00</t>
  </si>
  <si>
    <t>22:01</t>
  </si>
  <si>
    <t>22:02</t>
  </si>
  <si>
    <t>22:03</t>
  </si>
  <si>
    <t>TECH13302200</t>
  </si>
  <si>
    <t>T03</t>
  </si>
  <si>
    <t>14:43</t>
  </si>
  <si>
    <t>06:17</t>
  </si>
  <si>
    <t>23:20</t>
  </si>
  <si>
    <t>23:18</t>
  </si>
  <si>
    <t>23:19</t>
  </si>
  <si>
    <t>23:06</t>
  </si>
  <si>
    <t>23:46</t>
  </si>
  <si>
    <t>06:47</t>
  </si>
  <si>
    <t>23:43</t>
  </si>
  <si>
    <t>Date</t>
  </si>
  <si>
    <t>Mr. P</t>
  </si>
  <si>
    <t>Mr. R</t>
  </si>
  <si>
    <t>Mr. S</t>
  </si>
  <si>
    <t>Mr. V</t>
  </si>
  <si>
    <t>Mr. Y</t>
  </si>
  <si>
    <t>Mr. U</t>
  </si>
  <si>
    <t>Employee Code</t>
  </si>
  <si>
    <t>Sample of output required</t>
  </si>
</sst>
</file>

<file path=xl/styles.xml><?xml version="1.0" encoding="utf-8"?>
<styleSheet xmlns="http://schemas.openxmlformats.org/spreadsheetml/2006/main">
  <fonts count="3"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1" xfId="0" applyNumberFormat="1" applyFont="1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NumberFormat="1" applyFill="1">
      <alignment vertical="center"/>
    </xf>
    <xf numFmtId="0" fontId="0" fillId="3" borderId="0" xfId="0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3:AI39"/>
  <sheetViews>
    <sheetView topLeftCell="A3" workbookViewId="0">
      <selection activeCell="A3" sqref="A3"/>
    </sheetView>
  </sheetViews>
  <sheetFormatPr defaultRowHeight="15.75"/>
  <sheetData>
    <row r="3" spans="1: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  <c r="AF3" s="1" t="s">
        <v>31</v>
      </c>
      <c r="AG3" s="1" t="s">
        <v>32</v>
      </c>
      <c r="AH3" s="1" t="s">
        <v>33</v>
      </c>
      <c r="AI3" s="1" t="s">
        <v>34</v>
      </c>
    </row>
    <row r="4" spans="1:35">
      <c r="A4" s="3">
        <v>12111223</v>
      </c>
      <c r="B4" s="2" t="s">
        <v>185</v>
      </c>
      <c r="C4" s="2" t="s">
        <v>37</v>
      </c>
      <c r="D4" s="2" t="s">
        <v>38</v>
      </c>
      <c r="E4" s="3">
        <v>23.04</v>
      </c>
      <c r="F4" s="2">
        <v>23.07</v>
      </c>
      <c r="G4" s="2">
        <v>23.06</v>
      </c>
      <c r="H4" s="2">
        <v>23.07</v>
      </c>
      <c r="I4" s="2">
        <v>6.32</v>
      </c>
      <c r="J4" s="2">
        <v>23.06</v>
      </c>
      <c r="K4" s="2">
        <v>23.07</v>
      </c>
      <c r="L4" s="2">
        <v>23.06</v>
      </c>
      <c r="M4" s="2">
        <v>23.07</v>
      </c>
      <c r="N4" s="2">
        <v>23.05</v>
      </c>
      <c r="O4" s="2">
        <v>23.06</v>
      </c>
      <c r="P4" s="2" t="s">
        <v>39</v>
      </c>
      <c r="Q4" s="2">
        <v>6.27</v>
      </c>
      <c r="R4" s="2">
        <v>6.27</v>
      </c>
      <c r="S4" s="2">
        <v>6.28</v>
      </c>
      <c r="T4" s="2">
        <v>6.29</v>
      </c>
      <c r="U4" s="2">
        <v>6.27</v>
      </c>
      <c r="V4" s="2">
        <v>6.27</v>
      </c>
      <c r="W4" s="2">
        <v>6.26</v>
      </c>
      <c r="X4" s="2">
        <v>23.06</v>
      </c>
      <c r="Y4" s="2">
        <v>23.06</v>
      </c>
      <c r="Z4" s="2">
        <v>23.08</v>
      </c>
      <c r="AA4" s="2">
        <v>23.06</v>
      </c>
      <c r="AB4" s="2">
        <v>23.09</v>
      </c>
      <c r="AC4" s="2">
        <v>23.12</v>
      </c>
      <c r="AD4" s="2" t="s">
        <v>39</v>
      </c>
      <c r="AE4" s="2">
        <v>14.55</v>
      </c>
      <c r="AF4" s="2">
        <v>14.54</v>
      </c>
      <c r="AG4" s="2">
        <v>14.52</v>
      </c>
      <c r="AH4" s="2">
        <v>14.51</v>
      </c>
      <c r="AI4" s="2">
        <v>14.56</v>
      </c>
    </row>
    <row r="5" spans="1:35">
      <c r="A5" s="3">
        <v>12111223</v>
      </c>
      <c r="B5" s="2" t="s">
        <v>185</v>
      </c>
      <c r="C5" s="2" t="s">
        <v>37</v>
      </c>
      <c r="D5" s="2" t="s">
        <v>40</v>
      </c>
      <c r="E5" s="2">
        <v>6.35</v>
      </c>
      <c r="F5" s="2">
        <v>6.4</v>
      </c>
      <c r="G5" s="2">
        <v>6.41</v>
      </c>
      <c r="H5" s="2">
        <v>6.3</v>
      </c>
      <c r="I5" s="2">
        <v>23.07</v>
      </c>
      <c r="J5" s="2">
        <v>6.37</v>
      </c>
      <c r="K5" s="2">
        <v>6.37</v>
      </c>
      <c r="L5" s="2">
        <v>6.38</v>
      </c>
      <c r="M5" s="2">
        <v>6.38</v>
      </c>
      <c r="N5" s="2">
        <v>6.39</v>
      </c>
      <c r="O5" s="2">
        <v>6.35</v>
      </c>
      <c r="P5" s="2" t="s">
        <v>39</v>
      </c>
      <c r="Q5" s="2">
        <v>19.09</v>
      </c>
      <c r="R5" s="2">
        <v>19.09</v>
      </c>
      <c r="S5" s="2">
        <v>19.100000000000001</v>
      </c>
      <c r="T5" s="2">
        <v>19.100000000000001</v>
      </c>
      <c r="U5" s="2">
        <v>19.11</v>
      </c>
      <c r="V5" s="2">
        <v>19.11</v>
      </c>
      <c r="W5" s="2">
        <v>19.010000000000002</v>
      </c>
      <c r="X5" s="2">
        <v>6.42</v>
      </c>
      <c r="Y5" s="2">
        <v>6.39</v>
      </c>
      <c r="Z5" s="2">
        <v>6.44</v>
      </c>
      <c r="AA5" s="2">
        <v>6.41</v>
      </c>
      <c r="AB5" s="2">
        <v>6.39</v>
      </c>
      <c r="AC5" s="2">
        <v>6.32</v>
      </c>
      <c r="AD5" s="2" t="s">
        <v>39</v>
      </c>
      <c r="AE5" s="2">
        <v>23.31</v>
      </c>
      <c r="AF5" s="2">
        <v>23.33</v>
      </c>
      <c r="AG5" s="2">
        <v>23.32</v>
      </c>
      <c r="AH5" s="2">
        <v>23.31</v>
      </c>
      <c r="AI5" s="2">
        <v>23.32</v>
      </c>
    </row>
    <row r="6" spans="1:35">
      <c r="A6" s="3">
        <v>12111223</v>
      </c>
      <c r="B6" s="2" t="s">
        <v>185</v>
      </c>
      <c r="C6" s="2" t="s">
        <v>37</v>
      </c>
      <c r="D6" s="2" t="s">
        <v>41</v>
      </c>
      <c r="E6" s="3">
        <v>451</v>
      </c>
      <c r="F6" s="3">
        <v>453</v>
      </c>
      <c r="G6" s="3">
        <v>455</v>
      </c>
      <c r="H6" s="3">
        <v>443</v>
      </c>
      <c r="I6" s="3">
        <v>995</v>
      </c>
      <c r="J6" s="3">
        <v>451</v>
      </c>
      <c r="K6" s="3">
        <v>450</v>
      </c>
      <c r="L6" s="3">
        <v>452</v>
      </c>
      <c r="M6" s="3">
        <v>451</v>
      </c>
      <c r="N6" s="3">
        <v>454</v>
      </c>
      <c r="O6" s="3">
        <v>449</v>
      </c>
      <c r="P6" s="3">
        <v>0</v>
      </c>
      <c r="Q6" s="3">
        <v>762</v>
      </c>
      <c r="R6" s="3">
        <v>762</v>
      </c>
      <c r="S6" s="3">
        <v>762</v>
      </c>
      <c r="T6" s="3">
        <v>761</v>
      </c>
      <c r="U6" s="3">
        <v>764</v>
      </c>
      <c r="V6" s="3">
        <v>764</v>
      </c>
      <c r="W6" s="3">
        <v>755</v>
      </c>
      <c r="X6" s="3">
        <v>456</v>
      </c>
      <c r="Y6" s="3">
        <v>453</v>
      </c>
      <c r="Z6" s="3">
        <v>456</v>
      </c>
      <c r="AA6" s="3">
        <v>455</v>
      </c>
      <c r="AB6" s="3">
        <v>450</v>
      </c>
      <c r="AC6" s="3">
        <v>440</v>
      </c>
      <c r="AD6" s="3">
        <v>0</v>
      </c>
      <c r="AE6" s="3">
        <v>516</v>
      </c>
      <c r="AF6" s="3">
        <v>519</v>
      </c>
      <c r="AG6" s="3">
        <v>520</v>
      </c>
      <c r="AH6" s="3">
        <v>520</v>
      </c>
      <c r="AI6" s="3">
        <v>516</v>
      </c>
    </row>
    <row r="7" spans="1:35">
      <c r="A7" s="3">
        <v>12111223</v>
      </c>
      <c r="B7" s="2" t="s">
        <v>185</v>
      </c>
      <c r="C7" s="2" t="s">
        <v>37</v>
      </c>
      <c r="D7" s="2" t="s">
        <v>42</v>
      </c>
      <c r="E7" s="3">
        <v>31</v>
      </c>
      <c r="F7" s="3">
        <v>33</v>
      </c>
      <c r="G7" s="3">
        <v>35</v>
      </c>
      <c r="H7" s="3">
        <v>23</v>
      </c>
      <c r="I7" s="3">
        <v>995</v>
      </c>
      <c r="J7" s="3">
        <v>31</v>
      </c>
      <c r="K7" s="3">
        <v>30</v>
      </c>
      <c r="L7" s="3">
        <v>32</v>
      </c>
      <c r="M7" s="3">
        <v>31</v>
      </c>
      <c r="N7" s="3">
        <v>34</v>
      </c>
      <c r="O7" s="3">
        <v>29</v>
      </c>
      <c r="P7" s="3">
        <v>0</v>
      </c>
      <c r="Q7" s="3">
        <v>252</v>
      </c>
      <c r="R7" s="3">
        <v>252</v>
      </c>
      <c r="S7" s="3">
        <v>252</v>
      </c>
      <c r="T7" s="3">
        <v>251</v>
      </c>
      <c r="U7" s="3">
        <v>254</v>
      </c>
      <c r="V7" s="3">
        <v>254</v>
      </c>
      <c r="W7" s="3">
        <v>755</v>
      </c>
      <c r="X7" s="3">
        <v>36</v>
      </c>
      <c r="Y7" s="3">
        <v>33</v>
      </c>
      <c r="Z7" s="3">
        <v>36</v>
      </c>
      <c r="AA7" s="3">
        <v>35</v>
      </c>
      <c r="AB7" s="3">
        <v>30</v>
      </c>
      <c r="AC7" s="3">
        <v>20</v>
      </c>
      <c r="AD7" s="3">
        <v>0</v>
      </c>
      <c r="AE7" s="3">
        <v>6</v>
      </c>
      <c r="AF7" s="3">
        <v>9</v>
      </c>
      <c r="AG7" s="3">
        <v>10</v>
      </c>
      <c r="AH7" s="3">
        <v>10</v>
      </c>
      <c r="AI7" s="3">
        <v>6</v>
      </c>
    </row>
    <row r="8" spans="1:35">
      <c r="A8" s="3">
        <v>12111223</v>
      </c>
      <c r="B8" s="2" t="s">
        <v>185</v>
      </c>
      <c r="C8" s="2" t="s">
        <v>37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35</v>
      </c>
      <c r="J8" s="2" t="s">
        <v>44</v>
      </c>
      <c r="K8" s="2" t="s">
        <v>44</v>
      </c>
      <c r="L8" s="2" t="s">
        <v>44</v>
      </c>
      <c r="M8" s="2" t="s">
        <v>44</v>
      </c>
      <c r="N8" s="2" t="s">
        <v>44</v>
      </c>
      <c r="O8" s="2" t="s">
        <v>44</v>
      </c>
      <c r="P8" s="2" t="s">
        <v>35</v>
      </c>
      <c r="Q8" s="2" t="s">
        <v>44</v>
      </c>
      <c r="R8" s="2" t="s">
        <v>44</v>
      </c>
      <c r="S8" s="2" t="s">
        <v>44</v>
      </c>
      <c r="T8" s="2" t="s">
        <v>44</v>
      </c>
      <c r="U8" s="2" t="s">
        <v>44</v>
      </c>
      <c r="V8" s="2" t="s">
        <v>44</v>
      </c>
      <c r="W8" s="2" t="s">
        <v>35</v>
      </c>
      <c r="X8" s="2" t="s">
        <v>44</v>
      </c>
      <c r="Y8" s="2" t="s">
        <v>44</v>
      </c>
      <c r="Z8" s="2" t="s">
        <v>44</v>
      </c>
      <c r="AA8" s="2" t="s">
        <v>44</v>
      </c>
      <c r="AB8" s="2" t="s">
        <v>44</v>
      </c>
      <c r="AC8" s="2" t="s">
        <v>44</v>
      </c>
      <c r="AD8" s="2" t="s">
        <v>35</v>
      </c>
      <c r="AE8" s="2" t="s">
        <v>44</v>
      </c>
      <c r="AF8" s="2" t="s">
        <v>44</v>
      </c>
      <c r="AG8" s="2" t="s">
        <v>44</v>
      </c>
      <c r="AH8" s="2" t="s">
        <v>44</v>
      </c>
      <c r="AI8" s="2" t="s">
        <v>44</v>
      </c>
    </row>
    <row r="9" spans="1:35">
      <c r="A9" s="3">
        <v>12111223</v>
      </c>
      <c r="B9" s="2" t="s">
        <v>185</v>
      </c>
      <c r="C9" s="2" t="s">
        <v>37</v>
      </c>
      <c r="D9" s="2" t="s">
        <v>45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47</v>
      </c>
      <c r="J9" s="2" t="s">
        <v>46</v>
      </c>
      <c r="K9" s="2" t="s">
        <v>46</v>
      </c>
      <c r="L9" s="2" t="s">
        <v>46</v>
      </c>
      <c r="M9" s="2" t="s">
        <v>46</v>
      </c>
      <c r="N9" s="2" t="s">
        <v>46</v>
      </c>
      <c r="O9" s="2" t="s">
        <v>46</v>
      </c>
      <c r="P9" s="2" t="s">
        <v>47</v>
      </c>
      <c r="Q9" s="2" t="s">
        <v>48</v>
      </c>
      <c r="R9" s="2" t="s">
        <v>48</v>
      </c>
      <c r="S9" s="2" t="s">
        <v>48</v>
      </c>
      <c r="T9" s="2" t="s">
        <v>48</v>
      </c>
      <c r="U9" s="2" t="s">
        <v>48</v>
      </c>
      <c r="V9" s="2" t="s">
        <v>48</v>
      </c>
      <c r="W9" s="2" t="s">
        <v>47</v>
      </c>
      <c r="X9" s="2" t="s">
        <v>46</v>
      </c>
      <c r="Y9" s="2" t="s">
        <v>46</v>
      </c>
      <c r="Z9" s="2" t="s">
        <v>46</v>
      </c>
      <c r="AA9" s="2" t="s">
        <v>46</v>
      </c>
      <c r="AB9" s="2" t="s">
        <v>46</v>
      </c>
      <c r="AC9" s="2" t="s">
        <v>46</v>
      </c>
      <c r="AD9" s="2" t="s">
        <v>47</v>
      </c>
      <c r="AE9" s="2" t="s">
        <v>49</v>
      </c>
      <c r="AF9" s="2" t="s">
        <v>49</v>
      </c>
      <c r="AG9" s="2" t="s">
        <v>49</v>
      </c>
      <c r="AH9" s="2" t="s">
        <v>49</v>
      </c>
      <c r="AI9" s="2" t="s">
        <v>49</v>
      </c>
    </row>
    <row r="10" spans="1:35">
      <c r="A10" s="3">
        <v>12111227</v>
      </c>
      <c r="B10" s="2" t="s">
        <v>187</v>
      </c>
      <c r="C10" s="2" t="s">
        <v>37</v>
      </c>
      <c r="D10" s="2" t="s">
        <v>38</v>
      </c>
      <c r="E10" s="2" t="s">
        <v>50</v>
      </c>
      <c r="F10" s="2" t="s">
        <v>39</v>
      </c>
      <c r="G10" s="2" t="s">
        <v>51</v>
      </c>
      <c r="H10" s="2" t="s">
        <v>52</v>
      </c>
      <c r="I10" s="2" t="s">
        <v>53</v>
      </c>
      <c r="J10" s="2" t="s">
        <v>53</v>
      </c>
      <c r="K10" s="2" t="s">
        <v>53</v>
      </c>
      <c r="L10" s="2" t="s">
        <v>39</v>
      </c>
      <c r="M10" s="2" t="s">
        <v>39</v>
      </c>
      <c r="N10" s="2" t="s">
        <v>39</v>
      </c>
      <c r="O10" s="2" t="s">
        <v>54</v>
      </c>
      <c r="P10" s="2" t="s">
        <v>55</v>
      </c>
      <c r="Q10" s="2" t="s">
        <v>56</v>
      </c>
      <c r="R10" s="2" t="s">
        <v>56</v>
      </c>
      <c r="S10" s="2" t="s">
        <v>57</v>
      </c>
      <c r="T10" s="2" t="s">
        <v>58</v>
      </c>
      <c r="U10" s="2" t="s">
        <v>39</v>
      </c>
      <c r="V10" s="2" t="s">
        <v>59</v>
      </c>
      <c r="W10" s="2" t="s">
        <v>60</v>
      </c>
      <c r="X10" s="2" t="s">
        <v>61</v>
      </c>
      <c r="Y10" s="2" t="s">
        <v>62</v>
      </c>
      <c r="Z10" s="2" t="s">
        <v>63</v>
      </c>
      <c r="AA10" s="2" t="s">
        <v>64</v>
      </c>
      <c r="AB10" s="2" t="s">
        <v>39</v>
      </c>
      <c r="AC10" s="2" t="s">
        <v>65</v>
      </c>
      <c r="AD10" s="2" t="s">
        <v>39</v>
      </c>
      <c r="AE10" s="2" t="s">
        <v>66</v>
      </c>
      <c r="AF10" s="2" t="s">
        <v>67</v>
      </c>
      <c r="AG10" s="2" t="s">
        <v>68</v>
      </c>
      <c r="AH10" s="2" t="s">
        <v>63</v>
      </c>
      <c r="AI10" s="2" t="s">
        <v>39</v>
      </c>
    </row>
    <row r="11" spans="1:35">
      <c r="A11" s="3">
        <v>12111227</v>
      </c>
      <c r="B11" s="2" t="s">
        <v>187</v>
      </c>
      <c r="C11" s="2" t="s">
        <v>37</v>
      </c>
      <c r="D11" s="2" t="s">
        <v>40</v>
      </c>
      <c r="E11" s="2" t="s">
        <v>79</v>
      </c>
      <c r="F11" s="2" t="s">
        <v>39</v>
      </c>
      <c r="G11" s="2" t="s">
        <v>81</v>
      </c>
      <c r="H11" s="2" t="s">
        <v>79</v>
      </c>
      <c r="I11" s="2" t="s">
        <v>82</v>
      </c>
      <c r="J11" s="2" t="s">
        <v>83</v>
      </c>
      <c r="K11" s="2" t="s">
        <v>83</v>
      </c>
      <c r="L11" s="2" t="s">
        <v>39</v>
      </c>
      <c r="M11" s="2" t="s">
        <v>39</v>
      </c>
      <c r="N11" s="2" t="s">
        <v>39</v>
      </c>
      <c r="O11" s="2" t="s">
        <v>84</v>
      </c>
      <c r="P11" s="2" t="s">
        <v>85</v>
      </c>
      <c r="Q11" s="2" t="s">
        <v>79</v>
      </c>
      <c r="R11" s="2" t="s">
        <v>79</v>
      </c>
      <c r="S11" s="2" t="s">
        <v>86</v>
      </c>
      <c r="T11" s="2" t="s">
        <v>84</v>
      </c>
      <c r="U11" s="2" t="s">
        <v>39</v>
      </c>
      <c r="V11" s="2" t="s">
        <v>78</v>
      </c>
      <c r="W11" s="2" t="s">
        <v>87</v>
      </c>
      <c r="X11" s="2" t="s">
        <v>88</v>
      </c>
      <c r="Y11" s="2" t="s">
        <v>89</v>
      </c>
      <c r="Z11" s="2" t="s">
        <v>90</v>
      </c>
      <c r="AA11" s="2" t="s">
        <v>91</v>
      </c>
      <c r="AB11" s="2" t="s">
        <v>39</v>
      </c>
      <c r="AC11" s="2" t="s">
        <v>92</v>
      </c>
      <c r="AD11" s="2" t="s">
        <v>39</v>
      </c>
      <c r="AE11" s="2" t="s">
        <v>93</v>
      </c>
      <c r="AF11" s="2" t="s">
        <v>87</v>
      </c>
      <c r="AG11" s="2" t="s">
        <v>83</v>
      </c>
      <c r="AH11" s="2" t="s">
        <v>94</v>
      </c>
      <c r="AI11" s="2" t="s">
        <v>39</v>
      </c>
    </row>
    <row r="12" spans="1:35">
      <c r="A12" s="3">
        <v>12111227</v>
      </c>
      <c r="B12" s="2" t="s">
        <v>187</v>
      </c>
      <c r="C12" s="2" t="s">
        <v>37</v>
      </c>
      <c r="D12" s="2" t="s">
        <v>41</v>
      </c>
      <c r="E12" s="3">
        <v>431</v>
      </c>
      <c r="F12" s="3">
        <v>0</v>
      </c>
      <c r="G12" s="3">
        <v>761</v>
      </c>
      <c r="H12" s="3">
        <v>698</v>
      </c>
      <c r="I12" s="3">
        <v>530</v>
      </c>
      <c r="J12" s="3">
        <v>521</v>
      </c>
      <c r="K12" s="3">
        <v>521</v>
      </c>
      <c r="L12" s="3">
        <v>0</v>
      </c>
      <c r="M12" s="3">
        <v>0</v>
      </c>
      <c r="N12" s="3">
        <v>0</v>
      </c>
      <c r="O12" s="3">
        <v>432</v>
      </c>
      <c r="P12" s="3">
        <v>716</v>
      </c>
      <c r="Q12" s="3">
        <v>427</v>
      </c>
      <c r="R12" s="3">
        <v>427</v>
      </c>
      <c r="S12" s="3">
        <v>710</v>
      </c>
      <c r="T12" s="3">
        <v>711</v>
      </c>
      <c r="U12" s="3">
        <v>0</v>
      </c>
      <c r="V12" s="3">
        <v>700</v>
      </c>
      <c r="W12" s="3">
        <v>490</v>
      </c>
      <c r="X12" s="3">
        <v>433</v>
      </c>
      <c r="Y12" s="3">
        <v>518</v>
      </c>
      <c r="Z12" s="3">
        <v>522</v>
      </c>
      <c r="AA12" s="3">
        <v>766</v>
      </c>
      <c r="AB12" s="3">
        <v>0</v>
      </c>
      <c r="AC12" s="3">
        <v>708</v>
      </c>
      <c r="AD12" s="3">
        <v>0</v>
      </c>
      <c r="AE12" s="3">
        <v>527</v>
      </c>
      <c r="AF12" s="3">
        <v>519</v>
      </c>
      <c r="AG12" s="3">
        <v>524</v>
      </c>
      <c r="AH12" s="3">
        <v>757</v>
      </c>
      <c r="AI12" s="3">
        <v>0</v>
      </c>
    </row>
    <row r="13" spans="1:35">
      <c r="A13" s="3">
        <v>12111227</v>
      </c>
      <c r="B13" s="2" t="s">
        <v>187</v>
      </c>
      <c r="C13" s="2" t="s">
        <v>37</v>
      </c>
      <c r="D13" s="2" t="s">
        <v>42</v>
      </c>
      <c r="E13" s="3">
        <v>11</v>
      </c>
      <c r="F13" s="3">
        <v>0</v>
      </c>
      <c r="G13" s="3">
        <v>251</v>
      </c>
      <c r="H13" s="3">
        <v>278</v>
      </c>
      <c r="I13" s="3">
        <v>20</v>
      </c>
      <c r="J13" s="3">
        <v>11</v>
      </c>
      <c r="K13" s="3">
        <v>11</v>
      </c>
      <c r="L13" s="3">
        <v>0</v>
      </c>
      <c r="M13" s="3">
        <v>0</v>
      </c>
      <c r="N13" s="3">
        <v>0</v>
      </c>
      <c r="O13" s="3">
        <v>12</v>
      </c>
      <c r="P13" s="3">
        <v>296</v>
      </c>
      <c r="Q13" s="3">
        <v>7</v>
      </c>
      <c r="R13" s="3">
        <v>7</v>
      </c>
      <c r="S13" s="3">
        <v>290</v>
      </c>
      <c r="T13" s="3">
        <v>291</v>
      </c>
      <c r="U13" s="3">
        <v>0</v>
      </c>
      <c r="V13" s="3">
        <v>280</v>
      </c>
      <c r="W13" s="3">
        <v>0</v>
      </c>
      <c r="X13" s="3">
        <v>0</v>
      </c>
      <c r="Y13" s="3">
        <v>8</v>
      </c>
      <c r="Z13" s="3">
        <v>12</v>
      </c>
      <c r="AA13" s="3">
        <v>256</v>
      </c>
      <c r="AB13" s="3">
        <v>0</v>
      </c>
      <c r="AC13" s="3">
        <v>288</v>
      </c>
      <c r="AD13" s="3">
        <v>0</v>
      </c>
      <c r="AE13" s="3">
        <v>17</v>
      </c>
      <c r="AF13" s="3">
        <v>9</v>
      </c>
      <c r="AG13" s="3">
        <v>14</v>
      </c>
      <c r="AH13" s="3">
        <v>247</v>
      </c>
      <c r="AI13" s="3">
        <v>0</v>
      </c>
    </row>
    <row r="14" spans="1:35">
      <c r="A14" s="3">
        <v>12111227</v>
      </c>
      <c r="B14" s="2" t="s">
        <v>187</v>
      </c>
      <c r="C14" s="2" t="s">
        <v>37</v>
      </c>
      <c r="D14" s="2" t="s">
        <v>43</v>
      </c>
      <c r="E14" s="2" t="s">
        <v>44</v>
      </c>
      <c r="F14" s="2" t="s">
        <v>35</v>
      </c>
      <c r="G14" s="2" t="s">
        <v>44</v>
      </c>
      <c r="H14" s="2" t="s">
        <v>44</v>
      </c>
      <c r="I14" s="2" t="s">
        <v>44</v>
      </c>
      <c r="J14" s="2" t="s">
        <v>44</v>
      </c>
      <c r="K14" s="2" t="s">
        <v>44</v>
      </c>
      <c r="L14" s="2" t="s">
        <v>108</v>
      </c>
      <c r="M14" s="2" t="s">
        <v>108</v>
      </c>
      <c r="N14" s="2" t="s">
        <v>35</v>
      </c>
      <c r="O14" s="2" t="s">
        <v>44</v>
      </c>
      <c r="P14" s="2" t="s">
        <v>44</v>
      </c>
      <c r="Q14" s="2" t="s">
        <v>44</v>
      </c>
      <c r="R14" s="2" t="s">
        <v>44</v>
      </c>
      <c r="S14" s="2" t="s">
        <v>44</v>
      </c>
      <c r="T14" s="2" t="s">
        <v>44</v>
      </c>
      <c r="U14" s="2" t="s">
        <v>35</v>
      </c>
      <c r="V14" s="2" t="s">
        <v>44</v>
      </c>
      <c r="W14" s="2" t="s">
        <v>109</v>
      </c>
      <c r="X14" s="2" t="s">
        <v>109</v>
      </c>
      <c r="Y14" s="2" t="s">
        <v>44</v>
      </c>
      <c r="Z14" s="2" t="s">
        <v>44</v>
      </c>
      <c r="AA14" s="2" t="s">
        <v>44</v>
      </c>
      <c r="AB14" s="2" t="s">
        <v>35</v>
      </c>
      <c r="AC14" s="2" t="s">
        <v>44</v>
      </c>
      <c r="AD14" s="2" t="s">
        <v>35</v>
      </c>
      <c r="AE14" s="2" t="s">
        <v>44</v>
      </c>
      <c r="AF14" s="2" t="s">
        <v>44</v>
      </c>
      <c r="AG14" s="2" t="s">
        <v>44</v>
      </c>
      <c r="AH14" s="2" t="s">
        <v>44</v>
      </c>
      <c r="AI14" s="2" t="s">
        <v>35</v>
      </c>
    </row>
    <row r="15" spans="1:35">
      <c r="A15" s="3">
        <v>12111227</v>
      </c>
      <c r="B15" s="2" t="s">
        <v>187</v>
      </c>
      <c r="C15" s="2" t="s">
        <v>37</v>
      </c>
      <c r="D15" s="2" t="s">
        <v>45</v>
      </c>
      <c r="E15" s="2" t="s">
        <v>46</v>
      </c>
      <c r="F15" s="2" t="s">
        <v>47</v>
      </c>
      <c r="G15" s="2" t="s">
        <v>48</v>
      </c>
      <c r="H15" s="2" t="s">
        <v>46</v>
      </c>
      <c r="I15" s="2" t="s">
        <v>49</v>
      </c>
      <c r="J15" s="2" t="s">
        <v>49</v>
      </c>
      <c r="K15" s="2" t="s">
        <v>49</v>
      </c>
      <c r="L15" s="2" t="s">
        <v>49</v>
      </c>
      <c r="M15" s="2" t="s">
        <v>48</v>
      </c>
      <c r="N15" s="2" t="s">
        <v>47</v>
      </c>
      <c r="O15" s="2" t="s">
        <v>46</v>
      </c>
      <c r="P15" s="2" t="s">
        <v>46</v>
      </c>
      <c r="Q15" s="2" t="s">
        <v>46</v>
      </c>
      <c r="R15" s="2" t="s">
        <v>46</v>
      </c>
      <c r="S15" s="2" t="s">
        <v>46</v>
      </c>
      <c r="T15" s="2" t="s">
        <v>46</v>
      </c>
      <c r="U15" s="2" t="s">
        <v>47</v>
      </c>
      <c r="V15" s="2" t="s">
        <v>46</v>
      </c>
      <c r="W15" s="2" t="s">
        <v>49</v>
      </c>
      <c r="X15" s="2" t="s">
        <v>48</v>
      </c>
      <c r="Y15" s="2" t="s">
        <v>48</v>
      </c>
      <c r="Z15" s="2" t="s">
        <v>48</v>
      </c>
      <c r="AA15" s="2" t="s">
        <v>48</v>
      </c>
      <c r="AB15" s="2" t="s">
        <v>47</v>
      </c>
      <c r="AC15" s="2" t="s">
        <v>46</v>
      </c>
      <c r="AD15" s="2" t="s">
        <v>47</v>
      </c>
      <c r="AE15" s="2" t="s">
        <v>49</v>
      </c>
      <c r="AF15" s="2" t="s">
        <v>49</v>
      </c>
      <c r="AG15" s="2" t="s">
        <v>49</v>
      </c>
      <c r="AH15" s="2" t="s">
        <v>48</v>
      </c>
      <c r="AI15" s="2" t="s">
        <v>47</v>
      </c>
    </row>
    <row r="16" spans="1:35">
      <c r="A16" s="3">
        <v>12111228</v>
      </c>
      <c r="B16" s="2" t="s">
        <v>182</v>
      </c>
      <c r="C16" s="2" t="s">
        <v>37</v>
      </c>
      <c r="D16" s="2" t="s">
        <v>38</v>
      </c>
      <c r="E16" s="2" t="s">
        <v>111</v>
      </c>
      <c r="F16" s="2" t="s">
        <v>111</v>
      </c>
      <c r="G16" s="2" t="s">
        <v>111</v>
      </c>
      <c r="H16" s="2" t="s">
        <v>112</v>
      </c>
      <c r="I16" s="2" t="s">
        <v>92</v>
      </c>
      <c r="J16" s="2" t="s">
        <v>67</v>
      </c>
      <c r="K16" s="2" t="s">
        <v>68</v>
      </c>
      <c r="L16" s="2" t="s">
        <v>113</v>
      </c>
      <c r="M16" s="2" t="s">
        <v>114</v>
      </c>
      <c r="N16" s="2" t="s">
        <v>74</v>
      </c>
      <c r="O16" s="2" t="s">
        <v>67</v>
      </c>
      <c r="P16" s="2" t="s">
        <v>39</v>
      </c>
      <c r="Q16" s="2" t="s">
        <v>59</v>
      </c>
      <c r="R16" s="2" t="s">
        <v>58</v>
      </c>
      <c r="S16" s="2" t="s">
        <v>52</v>
      </c>
      <c r="T16" s="2" t="s">
        <v>77</v>
      </c>
      <c r="U16" s="2" t="s">
        <v>115</v>
      </c>
      <c r="V16" s="2" t="s">
        <v>65</v>
      </c>
      <c r="W16" s="2" t="s">
        <v>39</v>
      </c>
      <c r="X16" s="2" t="s">
        <v>116</v>
      </c>
      <c r="Y16" s="2" t="s">
        <v>62</v>
      </c>
      <c r="Z16" s="2" t="s">
        <v>117</v>
      </c>
      <c r="AA16" s="2" t="s">
        <v>63</v>
      </c>
      <c r="AB16" s="2" t="s">
        <v>95</v>
      </c>
      <c r="AC16" s="2" t="s">
        <v>118</v>
      </c>
      <c r="AD16" s="2" t="s">
        <v>39</v>
      </c>
      <c r="AE16" s="2" t="s">
        <v>95</v>
      </c>
      <c r="AF16" s="2" t="s">
        <v>51</v>
      </c>
      <c r="AG16" s="2" t="s">
        <v>63</v>
      </c>
      <c r="AH16" s="2" t="s">
        <v>63</v>
      </c>
      <c r="AI16" s="2" t="s">
        <v>116</v>
      </c>
    </row>
    <row r="17" spans="1:35">
      <c r="A17" s="3">
        <v>12111228</v>
      </c>
      <c r="B17" s="2" t="s">
        <v>182</v>
      </c>
      <c r="C17" s="2" t="s">
        <v>37</v>
      </c>
      <c r="D17" s="2" t="s">
        <v>40</v>
      </c>
      <c r="E17" s="2" t="s">
        <v>87</v>
      </c>
      <c r="F17" s="2" t="s">
        <v>123</v>
      </c>
      <c r="G17" s="2" t="s">
        <v>93</v>
      </c>
      <c r="H17" s="2" t="s">
        <v>124</v>
      </c>
      <c r="I17" s="2" t="s">
        <v>98</v>
      </c>
      <c r="J17" s="2" t="s">
        <v>100</v>
      </c>
      <c r="K17" s="2" t="s">
        <v>96</v>
      </c>
      <c r="L17" s="2" t="s">
        <v>96</v>
      </c>
      <c r="M17" s="2" t="s">
        <v>100</v>
      </c>
      <c r="N17" s="2" t="s">
        <v>100</v>
      </c>
      <c r="O17" s="2" t="s">
        <v>100</v>
      </c>
      <c r="P17" s="2" t="s">
        <v>39</v>
      </c>
      <c r="Q17" s="2" t="s">
        <v>92</v>
      </c>
      <c r="R17" s="2" t="s">
        <v>85</v>
      </c>
      <c r="S17" s="2" t="s">
        <v>86</v>
      </c>
      <c r="T17" s="2" t="s">
        <v>92</v>
      </c>
      <c r="U17" s="2" t="s">
        <v>85</v>
      </c>
      <c r="V17" s="2" t="s">
        <v>92</v>
      </c>
      <c r="W17" s="2" t="s">
        <v>39</v>
      </c>
      <c r="X17" s="2" t="s">
        <v>90</v>
      </c>
      <c r="Y17" s="2" t="s">
        <v>125</v>
      </c>
      <c r="Z17" s="2" t="s">
        <v>125</v>
      </c>
      <c r="AA17" s="2" t="s">
        <v>98</v>
      </c>
      <c r="AB17" s="2" t="s">
        <v>90</v>
      </c>
      <c r="AC17" s="2" t="s">
        <v>105</v>
      </c>
      <c r="AD17" s="2" t="s">
        <v>39</v>
      </c>
      <c r="AE17" s="2" t="s">
        <v>105</v>
      </c>
      <c r="AF17" s="2" t="s">
        <v>90</v>
      </c>
      <c r="AG17" s="2" t="s">
        <v>90</v>
      </c>
      <c r="AH17" s="2" t="s">
        <v>102</v>
      </c>
      <c r="AI17" s="2" t="s">
        <v>106</v>
      </c>
    </row>
    <row r="18" spans="1:35">
      <c r="A18" s="3">
        <v>12111228</v>
      </c>
      <c r="B18" s="2" t="s">
        <v>182</v>
      </c>
      <c r="C18" s="2" t="s">
        <v>37</v>
      </c>
      <c r="D18" s="2" t="s">
        <v>41</v>
      </c>
      <c r="E18" s="3">
        <v>522</v>
      </c>
      <c r="F18" s="3">
        <v>523</v>
      </c>
      <c r="G18" s="3">
        <v>524</v>
      </c>
      <c r="H18" s="3">
        <v>526</v>
      </c>
      <c r="I18" s="3">
        <v>505</v>
      </c>
      <c r="J18" s="3">
        <v>518</v>
      </c>
      <c r="K18" s="3">
        <v>525</v>
      </c>
      <c r="L18" s="3">
        <v>518</v>
      </c>
      <c r="M18" s="3">
        <v>531</v>
      </c>
      <c r="N18" s="3">
        <v>517</v>
      </c>
      <c r="O18" s="3">
        <v>518</v>
      </c>
      <c r="P18" s="3">
        <v>0</v>
      </c>
      <c r="Q18" s="3">
        <v>712</v>
      </c>
      <c r="R18" s="3">
        <v>703</v>
      </c>
      <c r="S18" s="3">
        <v>702</v>
      </c>
      <c r="T18" s="3">
        <v>707</v>
      </c>
      <c r="U18" s="3">
        <v>708</v>
      </c>
      <c r="V18" s="3">
        <v>708</v>
      </c>
      <c r="W18" s="3">
        <v>0</v>
      </c>
      <c r="X18" s="3">
        <v>526</v>
      </c>
      <c r="Y18" s="3">
        <v>521</v>
      </c>
      <c r="Z18" s="3">
        <v>525</v>
      </c>
      <c r="AA18" s="3">
        <v>519</v>
      </c>
      <c r="AB18" s="3">
        <v>519</v>
      </c>
      <c r="AC18" s="3">
        <v>523</v>
      </c>
      <c r="AD18" s="3">
        <v>0</v>
      </c>
      <c r="AE18" s="3">
        <v>518</v>
      </c>
      <c r="AF18" s="3">
        <v>521</v>
      </c>
      <c r="AG18" s="3">
        <v>522</v>
      </c>
      <c r="AH18" s="3">
        <v>518</v>
      </c>
      <c r="AI18" s="3">
        <v>528</v>
      </c>
    </row>
    <row r="19" spans="1:35">
      <c r="A19" s="3">
        <v>12111228</v>
      </c>
      <c r="B19" s="2" t="s">
        <v>182</v>
      </c>
      <c r="C19" s="2" t="s">
        <v>37</v>
      </c>
      <c r="D19" s="2" t="s">
        <v>42</v>
      </c>
      <c r="E19" s="3">
        <v>12</v>
      </c>
      <c r="F19" s="3">
        <v>13</v>
      </c>
      <c r="G19" s="3">
        <v>14</v>
      </c>
      <c r="H19" s="3">
        <v>16</v>
      </c>
      <c r="I19" s="3">
        <v>505</v>
      </c>
      <c r="J19" s="3">
        <v>8</v>
      </c>
      <c r="K19" s="3">
        <v>15</v>
      </c>
      <c r="L19" s="3">
        <v>8</v>
      </c>
      <c r="M19" s="3">
        <v>21</v>
      </c>
      <c r="N19" s="3">
        <v>7</v>
      </c>
      <c r="O19" s="3">
        <v>8</v>
      </c>
      <c r="P19" s="3">
        <v>0</v>
      </c>
      <c r="Q19" s="3">
        <v>292</v>
      </c>
      <c r="R19" s="3">
        <v>283</v>
      </c>
      <c r="S19" s="3">
        <v>282</v>
      </c>
      <c r="T19" s="3">
        <v>287</v>
      </c>
      <c r="U19" s="3">
        <v>288</v>
      </c>
      <c r="V19" s="3">
        <v>288</v>
      </c>
      <c r="W19" s="3">
        <v>0</v>
      </c>
      <c r="X19" s="3">
        <v>16</v>
      </c>
      <c r="Y19" s="3">
        <v>11</v>
      </c>
      <c r="Z19" s="3">
        <v>15</v>
      </c>
      <c r="AA19" s="3">
        <v>9</v>
      </c>
      <c r="AB19" s="3">
        <v>9</v>
      </c>
      <c r="AC19" s="3">
        <v>13</v>
      </c>
      <c r="AD19" s="3">
        <v>0</v>
      </c>
      <c r="AE19" s="3">
        <v>8</v>
      </c>
      <c r="AF19" s="3">
        <v>11</v>
      </c>
      <c r="AG19" s="3">
        <v>12</v>
      </c>
      <c r="AH19" s="3">
        <v>8</v>
      </c>
      <c r="AI19" s="3">
        <v>18</v>
      </c>
    </row>
    <row r="20" spans="1:35">
      <c r="A20" s="3">
        <v>12111228</v>
      </c>
      <c r="B20" s="2" t="s">
        <v>182</v>
      </c>
      <c r="C20" s="2" t="s">
        <v>37</v>
      </c>
      <c r="D20" s="2" t="s">
        <v>43</v>
      </c>
      <c r="E20" s="2" t="s">
        <v>44</v>
      </c>
      <c r="F20" s="2" t="s">
        <v>44</v>
      </c>
      <c r="G20" s="2" t="s">
        <v>44</v>
      </c>
      <c r="H20" s="2" t="s">
        <v>44</v>
      </c>
      <c r="I20" s="2" t="s">
        <v>35</v>
      </c>
      <c r="J20" s="2" t="s">
        <v>44</v>
      </c>
      <c r="K20" s="2" t="s">
        <v>44</v>
      </c>
      <c r="L20" s="2" t="s">
        <v>44</v>
      </c>
      <c r="M20" s="2" t="s">
        <v>44</v>
      </c>
      <c r="N20" s="2" t="s">
        <v>44</v>
      </c>
      <c r="O20" s="2" t="s">
        <v>44</v>
      </c>
      <c r="P20" s="2" t="s">
        <v>35</v>
      </c>
      <c r="Q20" s="2" t="s">
        <v>44</v>
      </c>
      <c r="R20" s="2" t="s">
        <v>44</v>
      </c>
      <c r="S20" s="2" t="s">
        <v>44</v>
      </c>
      <c r="T20" s="2" t="s">
        <v>44</v>
      </c>
      <c r="U20" s="2" t="s">
        <v>44</v>
      </c>
      <c r="V20" s="2" t="s">
        <v>44</v>
      </c>
      <c r="W20" s="2" t="s">
        <v>35</v>
      </c>
      <c r="X20" s="2" t="s">
        <v>44</v>
      </c>
      <c r="Y20" s="2" t="s">
        <v>44</v>
      </c>
      <c r="Z20" s="2" t="s">
        <v>44</v>
      </c>
      <c r="AA20" s="2" t="s">
        <v>44</v>
      </c>
      <c r="AB20" s="2" t="s">
        <v>44</v>
      </c>
      <c r="AC20" s="2" t="s">
        <v>44</v>
      </c>
      <c r="AD20" s="2" t="s">
        <v>35</v>
      </c>
      <c r="AE20" s="2" t="s">
        <v>44</v>
      </c>
      <c r="AF20" s="2" t="s">
        <v>44</v>
      </c>
      <c r="AG20" s="2" t="s">
        <v>44</v>
      </c>
      <c r="AH20" s="2" t="s">
        <v>44</v>
      </c>
      <c r="AI20" s="2" t="s">
        <v>44</v>
      </c>
    </row>
    <row r="21" spans="1:35">
      <c r="A21" s="3">
        <v>12111228</v>
      </c>
      <c r="B21" s="2" t="s">
        <v>182</v>
      </c>
      <c r="C21" s="2" t="s">
        <v>37</v>
      </c>
      <c r="D21" s="2" t="s">
        <v>45</v>
      </c>
      <c r="E21" s="2" t="s">
        <v>49</v>
      </c>
      <c r="F21" s="2" t="s">
        <v>49</v>
      </c>
      <c r="G21" s="2" t="s">
        <v>49</v>
      </c>
      <c r="H21" s="2" t="s">
        <v>49</v>
      </c>
      <c r="I21" s="2" t="s">
        <v>47</v>
      </c>
      <c r="J21" s="2" t="s">
        <v>49</v>
      </c>
      <c r="K21" s="2" t="s">
        <v>49</v>
      </c>
      <c r="L21" s="2" t="s">
        <v>49</v>
      </c>
      <c r="M21" s="2" t="s">
        <v>49</v>
      </c>
      <c r="N21" s="2" t="s">
        <v>49</v>
      </c>
      <c r="O21" s="2" t="s">
        <v>49</v>
      </c>
      <c r="P21" s="2" t="s">
        <v>47</v>
      </c>
      <c r="Q21" s="2" t="s">
        <v>46</v>
      </c>
      <c r="R21" s="2" t="s">
        <v>46</v>
      </c>
      <c r="S21" s="2" t="s">
        <v>46</v>
      </c>
      <c r="T21" s="2" t="s">
        <v>46</v>
      </c>
      <c r="U21" s="2" t="s">
        <v>46</v>
      </c>
      <c r="V21" s="2" t="s">
        <v>46</v>
      </c>
      <c r="W21" s="2" t="s">
        <v>47</v>
      </c>
      <c r="X21" s="2" t="s">
        <v>48</v>
      </c>
      <c r="Y21" s="2" t="s">
        <v>48</v>
      </c>
      <c r="Z21" s="2" t="s">
        <v>48</v>
      </c>
      <c r="AA21" s="2" t="s">
        <v>48</v>
      </c>
      <c r="AB21" s="2" t="s">
        <v>48</v>
      </c>
      <c r="AC21" s="2" t="s">
        <v>48</v>
      </c>
      <c r="AD21" s="2" t="s">
        <v>47</v>
      </c>
      <c r="AE21" s="2" t="s">
        <v>48</v>
      </c>
      <c r="AF21" s="2" t="s">
        <v>48</v>
      </c>
      <c r="AG21" s="2" t="s">
        <v>48</v>
      </c>
      <c r="AH21" s="2" t="s">
        <v>48</v>
      </c>
      <c r="AI21" s="2" t="s">
        <v>48</v>
      </c>
    </row>
    <row r="22" spans="1:35">
      <c r="A22" s="3">
        <v>12111239</v>
      </c>
      <c r="B22" s="2" t="s">
        <v>183</v>
      </c>
      <c r="C22" s="2" t="s">
        <v>37</v>
      </c>
      <c r="D22" s="2" t="s">
        <v>38</v>
      </c>
      <c r="E22" s="2" t="s">
        <v>127</v>
      </c>
      <c r="F22" s="2" t="s">
        <v>128</v>
      </c>
      <c r="G22" s="2" t="s">
        <v>129</v>
      </c>
      <c r="H22" s="2" t="s">
        <v>76</v>
      </c>
      <c r="I22" s="2" t="s">
        <v>39</v>
      </c>
      <c r="J22" s="2" t="s">
        <v>130</v>
      </c>
      <c r="K22" s="2" t="s">
        <v>131</v>
      </c>
      <c r="L22" s="2" t="s">
        <v>113</v>
      </c>
      <c r="M22" s="2" t="s">
        <v>131</v>
      </c>
      <c r="N22" s="2" t="s">
        <v>74</v>
      </c>
      <c r="O22" s="2" t="s">
        <v>132</v>
      </c>
      <c r="P22" s="2" t="s">
        <v>133</v>
      </c>
      <c r="Q22" s="2" t="s">
        <v>39</v>
      </c>
      <c r="R22" s="2" t="s">
        <v>116</v>
      </c>
      <c r="S22" s="2" t="s">
        <v>75</v>
      </c>
      <c r="T22" s="2" t="s">
        <v>63</v>
      </c>
      <c r="U22" s="2" t="s">
        <v>95</v>
      </c>
      <c r="V22" s="2" t="s">
        <v>79</v>
      </c>
      <c r="W22" s="2" t="s">
        <v>134</v>
      </c>
      <c r="X22" s="2" t="s">
        <v>135</v>
      </c>
      <c r="Y22" s="2" t="s">
        <v>51</v>
      </c>
      <c r="Z22" s="2" t="s">
        <v>104</v>
      </c>
      <c r="AA22" s="2" t="s">
        <v>63</v>
      </c>
      <c r="AB22" s="2" t="s">
        <v>80</v>
      </c>
      <c r="AC22" s="2" t="s">
        <v>39</v>
      </c>
      <c r="AD22" s="2" t="s">
        <v>39</v>
      </c>
      <c r="AE22" s="2" t="s">
        <v>39</v>
      </c>
      <c r="AF22" s="2" t="s">
        <v>39</v>
      </c>
      <c r="AG22" s="2" t="s">
        <v>64</v>
      </c>
      <c r="AH22" s="2" t="s">
        <v>69</v>
      </c>
      <c r="AI22" s="2" t="s">
        <v>136</v>
      </c>
    </row>
    <row r="23" spans="1:35">
      <c r="A23" s="3">
        <v>12111239</v>
      </c>
      <c r="B23" s="2" t="s">
        <v>183</v>
      </c>
      <c r="C23" s="2" t="s">
        <v>37</v>
      </c>
      <c r="D23" s="2" t="s">
        <v>40</v>
      </c>
      <c r="E23" s="2" t="s">
        <v>86</v>
      </c>
      <c r="F23" s="2" t="s">
        <v>86</v>
      </c>
      <c r="G23" s="2" t="s">
        <v>101</v>
      </c>
      <c r="H23" s="2" t="s">
        <v>95</v>
      </c>
      <c r="I23" s="2" t="s">
        <v>39</v>
      </c>
      <c r="J23" s="2" t="s">
        <v>100</v>
      </c>
      <c r="K23" s="2" t="s">
        <v>96</v>
      </c>
      <c r="L23" s="2" t="s">
        <v>96</v>
      </c>
      <c r="M23" s="2" t="s">
        <v>100</v>
      </c>
      <c r="N23" s="2" t="s">
        <v>96</v>
      </c>
      <c r="O23" s="2" t="s">
        <v>100</v>
      </c>
      <c r="P23" s="2" t="s">
        <v>98</v>
      </c>
      <c r="Q23" s="2" t="s">
        <v>39</v>
      </c>
      <c r="R23" s="2" t="s">
        <v>103</v>
      </c>
      <c r="S23" s="2" t="s">
        <v>107</v>
      </c>
      <c r="T23" s="2" t="s">
        <v>137</v>
      </c>
      <c r="U23" s="2" t="s">
        <v>97</v>
      </c>
      <c r="V23" s="2" t="s">
        <v>94</v>
      </c>
      <c r="W23" s="2" t="s">
        <v>138</v>
      </c>
      <c r="X23" s="2" t="s">
        <v>81</v>
      </c>
      <c r="Y23" s="2" t="s">
        <v>139</v>
      </c>
      <c r="Z23" s="2" t="s">
        <v>126</v>
      </c>
      <c r="AA23" s="2" t="s">
        <v>99</v>
      </c>
      <c r="AB23" s="2" t="s">
        <v>140</v>
      </c>
      <c r="AC23" s="2" t="s">
        <v>39</v>
      </c>
      <c r="AD23" s="2" t="s">
        <v>39</v>
      </c>
      <c r="AE23" s="2" t="s">
        <v>39</v>
      </c>
      <c r="AF23" s="2" t="s">
        <v>39</v>
      </c>
      <c r="AG23" s="2" t="s">
        <v>94</v>
      </c>
      <c r="AH23" s="2" t="s">
        <v>141</v>
      </c>
      <c r="AI23" s="2" t="s">
        <v>126</v>
      </c>
    </row>
    <row r="24" spans="1:35">
      <c r="A24" s="3">
        <v>12111239</v>
      </c>
      <c r="B24" s="2" t="s">
        <v>183</v>
      </c>
      <c r="C24" s="2" t="s">
        <v>37</v>
      </c>
      <c r="D24" s="2" t="s">
        <v>41</v>
      </c>
      <c r="E24" s="3">
        <v>448</v>
      </c>
      <c r="F24" s="3">
        <v>450</v>
      </c>
      <c r="G24" s="3">
        <v>477</v>
      </c>
      <c r="H24" s="3">
        <v>422</v>
      </c>
      <c r="I24" s="3">
        <v>0</v>
      </c>
      <c r="J24" s="3">
        <v>516</v>
      </c>
      <c r="K24" s="3">
        <v>514</v>
      </c>
      <c r="L24" s="3">
        <v>518</v>
      </c>
      <c r="M24" s="3">
        <v>515</v>
      </c>
      <c r="N24" s="3">
        <v>516</v>
      </c>
      <c r="O24" s="3">
        <v>512</v>
      </c>
      <c r="P24" s="3">
        <v>522</v>
      </c>
      <c r="Q24" s="3">
        <v>0</v>
      </c>
      <c r="R24" s="3">
        <v>763</v>
      </c>
      <c r="S24" s="3">
        <v>751</v>
      </c>
      <c r="T24" s="3">
        <v>884</v>
      </c>
      <c r="U24" s="3">
        <v>751</v>
      </c>
      <c r="V24" s="3">
        <v>751</v>
      </c>
      <c r="W24" s="3">
        <v>511</v>
      </c>
      <c r="X24" s="3">
        <v>670</v>
      </c>
      <c r="Y24" s="3">
        <v>632</v>
      </c>
      <c r="Z24" s="3">
        <v>757</v>
      </c>
      <c r="AA24" s="3">
        <v>753</v>
      </c>
      <c r="AB24" s="3">
        <v>686</v>
      </c>
      <c r="AC24" s="3">
        <v>0</v>
      </c>
      <c r="AD24" s="3">
        <v>0</v>
      </c>
      <c r="AE24" s="3">
        <v>0</v>
      </c>
      <c r="AF24" s="3">
        <v>0</v>
      </c>
      <c r="AG24" s="3">
        <v>763</v>
      </c>
      <c r="AH24" s="3">
        <v>864</v>
      </c>
      <c r="AI24" s="3">
        <v>667</v>
      </c>
    </row>
    <row r="25" spans="1:35">
      <c r="A25" s="3">
        <v>12111239</v>
      </c>
      <c r="B25" s="2" t="s">
        <v>183</v>
      </c>
      <c r="C25" s="2" t="s">
        <v>37</v>
      </c>
      <c r="D25" s="2" t="s">
        <v>42</v>
      </c>
      <c r="E25" s="3">
        <v>28</v>
      </c>
      <c r="F25" s="3">
        <v>30</v>
      </c>
      <c r="G25" s="3">
        <v>57</v>
      </c>
      <c r="H25" s="3">
        <v>2</v>
      </c>
      <c r="I25" s="3">
        <v>0</v>
      </c>
      <c r="J25" s="3">
        <v>6</v>
      </c>
      <c r="K25" s="3">
        <v>4</v>
      </c>
      <c r="L25" s="3">
        <v>8</v>
      </c>
      <c r="M25" s="3">
        <v>5</v>
      </c>
      <c r="N25" s="3">
        <v>6</v>
      </c>
      <c r="O25" s="3">
        <v>2</v>
      </c>
      <c r="P25" s="3">
        <v>522</v>
      </c>
      <c r="Q25" s="3">
        <v>0</v>
      </c>
      <c r="R25" s="3">
        <v>253</v>
      </c>
      <c r="S25" s="3">
        <v>241</v>
      </c>
      <c r="T25" s="3">
        <v>374</v>
      </c>
      <c r="U25" s="3">
        <v>241</v>
      </c>
      <c r="V25" s="3">
        <v>241</v>
      </c>
      <c r="W25" s="3">
        <v>511</v>
      </c>
      <c r="X25" s="3">
        <v>160</v>
      </c>
      <c r="Y25" s="3">
        <v>122</v>
      </c>
      <c r="Z25" s="3">
        <v>247</v>
      </c>
      <c r="AA25" s="3">
        <v>243</v>
      </c>
      <c r="AB25" s="3">
        <v>176</v>
      </c>
      <c r="AC25" s="3">
        <v>0</v>
      </c>
      <c r="AD25" s="3">
        <v>0</v>
      </c>
      <c r="AE25" s="3">
        <v>0</v>
      </c>
      <c r="AF25" s="3">
        <v>0</v>
      </c>
      <c r="AG25" s="3">
        <v>253</v>
      </c>
      <c r="AH25" s="3">
        <v>354</v>
      </c>
      <c r="AI25" s="3">
        <v>157</v>
      </c>
    </row>
    <row r="26" spans="1:35">
      <c r="A26" s="3">
        <v>12111239</v>
      </c>
      <c r="B26" s="2" t="s">
        <v>183</v>
      </c>
      <c r="C26" s="2" t="s">
        <v>37</v>
      </c>
      <c r="D26" s="2" t="s">
        <v>43</v>
      </c>
      <c r="E26" s="2" t="s">
        <v>44</v>
      </c>
      <c r="F26" s="2" t="s">
        <v>44</v>
      </c>
      <c r="G26" s="2" t="s">
        <v>44</v>
      </c>
      <c r="H26" s="2" t="s">
        <v>44</v>
      </c>
      <c r="I26" s="2" t="s">
        <v>35</v>
      </c>
      <c r="J26" s="2" t="s">
        <v>44</v>
      </c>
      <c r="K26" s="2" t="s">
        <v>44</v>
      </c>
      <c r="L26" s="2" t="s">
        <v>44</v>
      </c>
      <c r="M26" s="2" t="s">
        <v>44</v>
      </c>
      <c r="N26" s="2" t="s">
        <v>44</v>
      </c>
      <c r="O26" s="2" t="s">
        <v>44</v>
      </c>
      <c r="P26" s="2" t="s">
        <v>35</v>
      </c>
      <c r="Q26" s="2" t="s">
        <v>108</v>
      </c>
      <c r="R26" s="2" t="s">
        <v>44</v>
      </c>
      <c r="S26" s="2" t="s">
        <v>44</v>
      </c>
      <c r="T26" s="2" t="s">
        <v>44</v>
      </c>
      <c r="U26" s="2" t="s">
        <v>44</v>
      </c>
      <c r="V26" s="2" t="s">
        <v>44</v>
      </c>
      <c r="W26" s="2" t="s">
        <v>35</v>
      </c>
      <c r="X26" s="2" t="s">
        <v>44</v>
      </c>
      <c r="Y26" s="2" t="s">
        <v>44</v>
      </c>
      <c r="Z26" s="2" t="s">
        <v>44</v>
      </c>
      <c r="AA26" s="2" t="s">
        <v>44</v>
      </c>
      <c r="AB26" s="2" t="s">
        <v>44</v>
      </c>
      <c r="AC26" s="2" t="s">
        <v>36</v>
      </c>
      <c r="AD26" s="2" t="s">
        <v>36</v>
      </c>
      <c r="AE26" s="2" t="s">
        <v>36</v>
      </c>
      <c r="AF26" s="2" t="s">
        <v>36</v>
      </c>
      <c r="AG26" s="2" t="s">
        <v>44</v>
      </c>
      <c r="AH26" s="2" t="s">
        <v>44</v>
      </c>
      <c r="AI26" s="2" t="s">
        <v>44</v>
      </c>
    </row>
    <row r="27" spans="1:35">
      <c r="A27" s="3">
        <v>12111239</v>
      </c>
      <c r="B27" s="2" t="s">
        <v>183</v>
      </c>
      <c r="C27" s="2" t="s">
        <v>37</v>
      </c>
      <c r="D27" s="2" t="s">
        <v>45</v>
      </c>
      <c r="E27" s="2" t="s">
        <v>46</v>
      </c>
      <c r="F27" s="2" t="s">
        <v>46</v>
      </c>
      <c r="G27" s="2" t="s">
        <v>46</v>
      </c>
      <c r="H27" s="2" t="s">
        <v>46</v>
      </c>
      <c r="I27" s="2" t="s">
        <v>47</v>
      </c>
      <c r="J27" s="2" t="s">
        <v>49</v>
      </c>
      <c r="K27" s="2" t="s">
        <v>49</v>
      </c>
      <c r="L27" s="2" t="s">
        <v>49</v>
      </c>
      <c r="M27" s="2" t="s">
        <v>49</v>
      </c>
      <c r="N27" s="2" t="s">
        <v>49</v>
      </c>
      <c r="O27" s="2" t="s">
        <v>49</v>
      </c>
      <c r="P27" s="2" t="s">
        <v>47</v>
      </c>
      <c r="Q27" s="2" t="s">
        <v>48</v>
      </c>
      <c r="R27" s="2" t="s">
        <v>48</v>
      </c>
      <c r="S27" s="2" t="s">
        <v>48</v>
      </c>
      <c r="T27" s="2" t="s">
        <v>48</v>
      </c>
      <c r="U27" s="2" t="s">
        <v>48</v>
      </c>
      <c r="V27" s="2" t="s">
        <v>48</v>
      </c>
      <c r="W27" s="2" t="s">
        <v>47</v>
      </c>
      <c r="X27" s="2" t="s">
        <v>110</v>
      </c>
      <c r="Y27" s="2" t="s">
        <v>48</v>
      </c>
      <c r="Z27" s="2" t="s">
        <v>48</v>
      </c>
      <c r="AA27" s="2" t="s">
        <v>48</v>
      </c>
      <c r="AB27" s="2" t="s">
        <v>48</v>
      </c>
      <c r="AC27" s="2" t="s">
        <v>48</v>
      </c>
      <c r="AD27" s="2" t="s">
        <v>47</v>
      </c>
      <c r="AE27" s="2" t="s">
        <v>48</v>
      </c>
      <c r="AF27" s="2" t="s">
        <v>48</v>
      </c>
      <c r="AG27" s="2" t="s">
        <v>48</v>
      </c>
      <c r="AH27" s="2" t="s">
        <v>48</v>
      </c>
      <c r="AI27" s="2" t="s">
        <v>110</v>
      </c>
    </row>
    <row r="28" spans="1:35">
      <c r="A28" s="3">
        <v>12111277</v>
      </c>
      <c r="B28" s="2" t="s">
        <v>186</v>
      </c>
      <c r="C28" s="2" t="s">
        <v>37</v>
      </c>
      <c r="D28" s="2" t="s">
        <v>38</v>
      </c>
      <c r="E28" s="2" t="s">
        <v>142</v>
      </c>
      <c r="F28" s="2" t="s">
        <v>143</v>
      </c>
      <c r="G28" s="2" t="s">
        <v>144</v>
      </c>
      <c r="H28" s="2" t="s">
        <v>145</v>
      </c>
      <c r="I28" s="2" t="s">
        <v>146</v>
      </c>
      <c r="J28" s="2" t="s">
        <v>39</v>
      </c>
      <c r="K28" s="2" t="s">
        <v>147</v>
      </c>
      <c r="L28" s="2" t="s">
        <v>147</v>
      </c>
      <c r="M28" s="2" t="s">
        <v>148</v>
      </c>
      <c r="N28" s="2" t="s">
        <v>149</v>
      </c>
      <c r="O28" s="2" t="s">
        <v>150</v>
      </c>
      <c r="P28" s="2" t="s">
        <v>39</v>
      </c>
      <c r="Q28" s="2" t="s">
        <v>135</v>
      </c>
      <c r="R28" s="2" t="s">
        <v>143</v>
      </c>
      <c r="S28" s="2" t="s">
        <v>144</v>
      </c>
      <c r="T28" s="2" t="s">
        <v>144</v>
      </c>
      <c r="U28" s="2" t="s">
        <v>73</v>
      </c>
      <c r="V28" s="2" t="s">
        <v>145</v>
      </c>
      <c r="W28" s="2" t="s">
        <v>39</v>
      </c>
      <c r="X28" s="2" t="s">
        <v>143</v>
      </c>
      <c r="Y28" s="2" t="s">
        <v>144</v>
      </c>
      <c r="Z28" s="2" t="s">
        <v>145</v>
      </c>
      <c r="AA28" s="2" t="s">
        <v>144</v>
      </c>
      <c r="AB28" s="2" t="s">
        <v>144</v>
      </c>
      <c r="AC28" s="2" t="s">
        <v>144</v>
      </c>
      <c r="AD28" s="2" t="s">
        <v>39</v>
      </c>
      <c r="AE28" s="2" t="s">
        <v>151</v>
      </c>
      <c r="AF28" s="2" t="s">
        <v>152</v>
      </c>
      <c r="AG28" s="2" t="s">
        <v>153</v>
      </c>
      <c r="AH28" s="2" t="s">
        <v>154</v>
      </c>
      <c r="AI28" s="2" t="s">
        <v>155</v>
      </c>
    </row>
    <row r="29" spans="1:35">
      <c r="A29" s="3">
        <v>12111277</v>
      </c>
      <c r="B29" s="2" t="s">
        <v>186</v>
      </c>
      <c r="C29" s="2" t="s">
        <v>37</v>
      </c>
      <c r="D29" s="2" t="s">
        <v>40</v>
      </c>
      <c r="E29" s="2" t="s">
        <v>157</v>
      </c>
      <c r="F29" s="2" t="s">
        <v>158</v>
      </c>
      <c r="G29" s="2" t="s">
        <v>159</v>
      </c>
      <c r="H29" s="2" t="s">
        <v>159</v>
      </c>
      <c r="I29" s="2" t="s">
        <v>160</v>
      </c>
      <c r="J29" s="2" t="s">
        <v>39</v>
      </c>
      <c r="K29" s="2" t="s">
        <v>161</v>
      </c>
      <c r="L29" s="2" t="s">
        <v>161</v>
      </c>
      <c r="M29" s="2" t="s">
        <v>161</v>
      </c>
      <c r="N29" s="2" t="s">
        <v>161</v>
      </c>
      <c r="O29" s="2" t="s">
        <v>162</v>
      </c>
      <c r="P29" s="2" t="s">
        <v>39</v>
      </c>
      <c r="Q29" s="2" t="s">
        <v>156</v>
      </c>
      <c r="R29" s="2" t="s">
        <v>160</v>
      </c>
      <c r="S29" s="2" t="s">
        <v>159</v>
      </c>
      <c r="T29" s="2" t="s">
        <v>163</v>
      </c>
      <c r="U29" s="2" t="s">
        <v>158</v>
      </c>
      <c r="V29" s="2" t="s">
        <v>160</v>
      </c>
      <c r="W29" s="2" t="s">
        <v>39</v>
      </c>
      <c r="X29" s="2" t="s">
        <v>159</v>
      </c>
      <c r="Y29" s="2" t="s">
        <v>159</v>
      </c>
      <c r="Z29" s="2" t="s">
        <v>164</v>
      </c>
      <c r="AA29" s="2" t="s">
        <v>159</v>
      </c>
      <c r="AB29" s="2" t="s">
        <v>165</v>
      </c>
      <c r="AC29" s="2" t="s">
        <v>166</v>
      </c>
      <c r="AD29" s="2" t="s">
        <v>39</v>
      </c>
      <c r="AE29" s="2" t="s">
        <v>167</v>
      </c>
      <c r="AF29" s="2" t="s">
        <v>168</v>
      </c>
      <c r="AG29" s="2" t="s">
        <v>167</v>
      </c>
      <c r="AH29" s="2" t="s">
        <v>169</v>
      </c>
      <c r="AI29" s="2" t="s">
        <v>78</v>
      </c>
    </row>
    <row r="30" spans="1:35">
      <c r="A30" s="3">
        <v>12111277</v>
      </c>
      <c r="B30" s="2" t="s">
        <v>186</v>
      </c>
      <c r="C30" s="2" t="s">
        <v>37</v>
      </c>
      <c r="D30" s="2" t="s">
        <v>41</v>
      </c>
      <c r="E30" s="3">
        <v>560</v>
      </c>
      <c r="F30" s="3">
        <v>522</v>
      </c>
      <c r="G30" s="3">
        <v>520</v>
      </c>
      <c r="H30" s="3">
        <v>519</v>
      </c>
      <c r="I30" s="3">
        <v>540</v>
      </c>
      <c r="J30" s="3">
        <v>0</v>
      </c>
      <c r="K30" s="3">
        <v>499</v>
      </c>
      <c r="L30" s="3">
        <v>499</v>
      </c>
      <c r="M30" s="3">
        <v>503</v>
      </c>
      <c r="N30" s="3">
        <v>510</v>
      </c>
      <c r="O30" s="3">
        <v>506</v>
      </c>
      <c r="P30" s="3">
        <v>0</v>
      </c>
      <c r="Q30" s="3">
        <v>513</v>
      </c>
      <c r="R30" s="3">
        <v>520</v>
      </c>
      <c r="S30" s="3">
        <v>520</v>
      </c>
      <c r="T30" s="3">
        <v>585</v>
      </c>
      <c r="U30" s="3">
        <v>518</v>
      </c>
      <c r="V30" s="3">
        <v>518</v>
      </c>
      <c r="W30" s="3">
        <v>0</v>
      </c>
      <c r="X30" s="3">
        <v>521</v>
      </c>
      <c r="Y30" s="3">
        <v>520</v>
      </c>
      <c r="Z30" s="3">
        <v>255</v>
      </c>
      <c r="AA30" s="3">
        <v>520</v>
      </c>
      <c r="AB30" s="3">
        <v>523</v>
      </c>
      <c r="AC30" s="3">
        <v>249</v>
      </c>
      <c r="AD30" s="3">
        <v>0</v>
      </c>
      <c r="AE30" s="3">
        <v>556</v>
      </c>
      <c r="AF30" s="3">
        <v>566</v>
      </c>
      <c r="AG30" s="3">
        <v>550</v>
      </c>
      <c r="AH30" s="3">
        <v>576</v>
      </c>
      <c r="AI30" s="3">
        <v>1073</v>
      </c>
    </row>
    <row r="31" spans="1:35">
      <c r="A31" s="3">
        <v>12111277</v>
      </c>
      <c r="B31" s="2" t="s">
        <v>186</v>
      </c>
      <c r="C31" s="2" t="s">
        <v>37</v>
      </c>
      <c r="D31" s="2" t="s">
        <v>42</v>
      </c>
      <c r="E31" s="3">
        <v>50</v>
      </c>
      <c r="F31" s="3">
        <v>12</v>
      </c>
      <c r="G31" s="3">
        <v>10</v>
      </c>
      <c r="H31" s="3">
        <v>9</v>
      </c>
      <c r="I31" s="3">
        <v>540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3</v>
      </c>
      <c r="R31" s="3">
        <v>10</v>
      </c>
      <c r="S31" s="3">
        <v>10</v>
      </c>
      <c r="T31" s="3">
        <v>75</v>
      </c>
      <c r="U31" s="3">
        <v>8</v>
      </c>
      <c r="V31" s="3">
        <v>8</v>
      </c>
      <c r="W31" s="3">
        <v>0</v>
      </c>
      <c r="X31" s="3">
        <v>11</v>
      </c>
      <c r="Y31" s="3">
        <v>10</v>
      </c>
      <c r="Z31" s="3">
        <v>0</v>
      </c>
      <c r="AA31" s="3">
        <v>10</v>
      </c>
      <c r="AB31" s="3">
        <v>13</v>
      </c>
      <c r="AC31" s="3">
        <v>0</v>
      </c>
      <c r="AD31" s="3">
        <v>0</v>
      </c>
      <c r="AE31" s="3">
        <v>46</v>
      </c>
      <c r="AF31" s="3">
        <v>56</v>
      </c>
      <c r="AG31" s="3">
        <v>40</v>
      </c>
      <c r="AH31" s="3">
        <v>66</v>
      </c>
      <c r="AI31" s="3">
        <v>563</v>
      </c>
    </row>
    <row r="32" spans="1:35">
      <c r="A32" s="3">
        <v>12111277</v>
      </c>
      <c r="B32" s="2" t="s">
        <v>186</v>
      </c>
      <c r="C32" s="2" t="s">
        <v>37</v>
      </c>
      <c r="D32" s="2" t="s">
        <v>43</v>
      </c>
      <c r="E32" s="2" t="s">
        <v>44</v>
      </c>
      <c r="F32" s="2" t="s">
        <v>44</v>
      </c>
      <c r="G32" s="2" t="s">
        <v>44</v>
      </c>
      <c r="H32" s="2" t="s">
        <v>44</v>
      </c>
      <c r="I32" s="2" t="s">
        <v>35</v>
      </c>
      <c r="J32" s="2" t="s">
        <v>35</v>
      </c>
      <c r="K32" s="2" t="s">
        <v>109</v>
      </c>
      <c r="L32" s="2" t="s">
        <v>109</v>
      </c>
      <c r="M32" s="2" t="s">
        <v>109</v>
      </c>
      <c r="N32" s="2" t="s">
        <v>44</v>
      </c>
      <c r="O32" s="2" t="s">
        <v>109</v>
      </c>
      <c r="P32" s="2" t="s">
        <v>35</v>
      </c>
      <c r="Q32" s="2" t="s">
        <v>44</v>
      </c>
      <c r="R32" s="2" t="s">
        <v>44</v>
      </c>
      <c r="S32" s="2" t="s">
        <v>44</v>
      </c>
      <c r="T32" s="2" t="s">
        <v>44</v>
      </c>
      <c r="U32" s="2" t="s">
        <v>44</v>
      </c>
      <c r="V32" s="2" t="s">
        <v>44</v>
      </c>
      <c r="W32" s="2" t="s">
        <v>35</v>
      </c>
      <c r="X32" s="2" t="s">
        <v>44</v>
      </c>
      <c r="Y32" s="2" t="s">
        <v>44</v>
      </c>
      <c r="Z32" s="2" t="s">
        <v>109</v>
      </c>
      <c r="AA32" s="2" t="s">
        <v>44</v>
      </c>
      <c r="AB32" s="2" t="s">
        <v>44</v>
      </c>
      <c r="AC32" s="2" t="s">
        <v>109</v>
      </c>
      <c r="AD32" s="2" t="s">
        <v>35</v>
      </c>
      <c r="AE32" s="2" t="s">
        <v>44</v>
      </c>
      <c r="AF32" s="2" t="s">
        <v>44</v>
      </c>
      <c r="AG32" s="2" t="s">
        <v>44</v>
      </c>
      <c r="AH32" s="2" t="s">
        <v>44</v>
      </c>
      <c r="AI32" s="2" t="s">
        <v>44</v>
      </c>
    </row>
    <row r="33" spans="1:35">
      <c r="A33" s="3">
        <v>12111277</v>
      </c>
      <c r="B33" s="2" t="s">
        <v>186</v>
      </c>
      <c r="C33" s="2" t="s">
        <v>37</v>
      </c>
      <c r="D33" s="2" t="s">
        <v>45</v>
      </c>
      <c r="E33" s="2" t="s">
        <v>110</v>
      </c>
      <c r="F33" s="2" t="s">
        <v>110</v>
      </c>
      <c r="G33" s="2" t="s">
        <v>110</v>
      </c>
      <c r="H33" s="2" t="s">
        <v>110</v>
      </c>
      <c r="I33" s="2" t="s">
        <v>47</v>
      </c>
      <c r="J33" s="2" t="s">
        <v>47</v>
      </c>
      <c r="K33" s="2" t="s">
        <v>170</v>
      </c>
      <c r="L33" s="2" t="s">
        <v>170</v>
      </c>
      <c r="M33" s="2" t="s">
        <v>170</v>
      </c>
      <c r="N33" s="2" t="s">
        <v>170</v>
      </c>
      <c r="O33" s="2" t="s">
        <v>170</v>
      </c>
      <c r="P33" s="2" t="s">
        <v>47</v>
      </c>
      <c r="Q33" s="2" t="s">
        <v>110</v>
      </c>
      <c r="R33" s="2" t="s">
        <v>110</v>
      </c>
      <c r="S33" s="2" t="s">
        <v>110</v>
      </c>
      <c r="T33" s="2" t="s">
        <v>110</v>
      </c>
      <c r="U33" s="2" t="s">
        <v>110</v>
      </c>
      <c r="V33" s="2" t="s">
        <v>110</v>
      </c>
      <c r="W33" s="2" t="s">
        <v>47</v>
      </c>
      <c r="X33" s="2" t="s">
        <v>110</v>
      </c>
      <c r="Y33" s="2" t="s">
        <v>110</v>
      </c>
      <c r="Z33" s="2" t="s">
        <v>110</v>
      </c>
      <c r="AA33" s="2" t="s">
        <v>110</v>
      </c>
      <c r="AB33" s="2" t="s">
        <v>110</v>
      </c>
      <c r="AC33" s="2" t="s">
        <v>110</v>
      </c>
      <c r="AD33" s="2" t="s">
        <v>47</v>
      </c>
      <c r="AE33" s="2" t="s">
        <v>170</v>
      </c>
      <c r="AF33" s="2" t="s">
        <v>170</v>
      </c>
      <c r="AG33" s="2" t="s">
        <v>170</v>
      </c>
      <c r="AH33" s="2" t="s">
        <v>170</v>
      </c>
      <c r="AI33" s="2" t="s">
        <v>170</v>
      </c>
    </row>
    <row r="34" spans="1:35">
      <c r="A34" s="3">
        <v>12111304</v>
      </c>
      <c r="B34" s="2" t="s">
        <v>184</v>
      </c>
      <c r="C34" s="2" t="s">
        <v>171</v>
      </c>
      <c r="D34" s="2" t="s">
        <v>38</v>
      </c>
      <c r="E34" s="2" t="s">
        <v>172</v>
      </c>
      <c r="F34" s="2" t="s">
        <v>72</v>
      </c>
      <c r="G34" s="2" t="s">
        <v>172</v>
      </c>
      <c r="H34" s="2" t="s">
        <v>114</v>
      </c>
      <c r="I34" s="2" t="s">
        <v>39</v>
      </c>
      <c r="J34" s="2" t="s">
        <v>122</v>
      </c>
      <c r="K34" s="2" t="s">
        <v>173</v>
      </c>
      <c r="L34" s="2" t="s">
        <v>173</v>
      </c>
      <c r="M34" s="2" t="s">
        <v>122</v>
      </c>
      <c r="N34" s="2" t="s">
        <v>173</v>
      </c>
      <c r="O34" s="2" t="s">
        <v>39</v>
      </c>
      <c r="P34" s="2" t="s">
        <v>50</v>
      </c>
      <c r="Q34" s="2" t="s">
        <v>174</v>
      </c>
      <c r="R34" s="2" t="s">
        <v>175</v>
      </c>
      <c r="S34" s="2" t="s">
        <v>176</v>
      </c>
      <c r="T34" s="2" t="s">
        <v>119</v>
      </c>
      <c r="U34" s="2" t="s">
        <v>71</v>
      </c>
      <c r="V34" s="2" t="s">
        <v>39</v>
      </c>
      <c r="W34" s="2" t="s">
        <v>112</v>
      </c>
      <c r="X34" s="2" t="s">
        <v>120</v>
      </c>
      <c r="Y34" s="2" t="s">
        <v>172</v>
      </c>
      <c r="Z34" s="2" t="s">
        <v>113</v>
      </c>
      <c r="AA34" s="2" t="s">
        <v>39</v>
      </c>
      <c r="AB34" s="2" t="s">
        <v>177</v>
      </c>
      <c r="AC34" s="2" t="s">
        <v>95</v>
      </c>
      <c r="AD34" s="2" t="s">
        <v>78</v>
      </c>
      <c r="AE34" s="2" t="s">
        <v>121</v>
      </c>
      <c r="AF34" s="2" t="s">
        <v>122</v>
      </c>
      <c r="AG34" s="2" t="s">
        <v>122</v>
      </c>
      <c r="AH34" s="2" t="s">
        <v>70</v>
      </c>
      <c r="AI34" s="2" t="s">
        <v>117</v>
      </c>
    </row>
    <row r="35" spans="1:35">
      <c r="A35" s="3">
        <v>12111304</v>
      </c>
      <c r="B35" s="2" t="s">
        <v>184</v>
      </c>
      <c r="C35" s="2" t="s">
        <v>171</v>
      </c>
      <c r="D35" s="2" t="s">
        <v>40</v>
      </c>
      <c r="E35" s="2" t="s">
        <v>83</v>
      </c>
      <c r="F35" s="2" t="s">
        <v>124</v>
      </c>
      <c r="G35" s="2" t="s">
        <v>178</v>
      </c>
      <c r="H35" s="2" t="s">
        <v>124</v>
      </c>
      <c r="I35" s="2" t="s">
        <v>39</v>
      </c>
      <c r="J35" s="2" t="s">
        <v>106</v>
      </c>
      <c r="K35" s="2" t="s">
        <v>98</v>
      </c>
      <c r="L35" s="2" t="s">
        <v>125</v>
      </c>
      <c r="M35" s="2" t="s">
        <v>105</v>
      </c>
      <c r="N35" s="2" t="s">
        <v>105</v>
      </c>
      <c r="O35" s="2" t="s">
        <v>39</v>
      </c>
      <c r="P35" s="2" t="s">
        <v>179</v>
      </c>
      <c r="Q35" s="2" t="s">
        <v>101</v>
      </c>
      <c r="R35" s="2" t="s">
        <v>86</v>
      </c>
      <c r="S35" s="2" t="s">
        <v>86</v>
      </c>
      <c r="T35" s="2" t="s">
        <v>104</v>
      </c>
      <c r="U35" s="2" t="s">
        <v>78</v>
      </c>
      <c r="V35" s="2" t="s">
        <v>39</v>
      </c>
      <c r="W35" s="2" t="s">
        <v>180</v>
      </c>
      <c r="X35" s="2" t="s">
        <v>124</v>
      </c>
      <c r="Y35" s="2" t="s">
        <v>83</v>
      </c>
      <c r="Z35" s="2" t="s">
        <v>83</v>
      </c>
      <c r="AA35" s="2" t="s">
        <v>39</v>
      </c>
      <c r="AB35" s="2" t="s">
        <v>78</v>
      </c>
      <c r="AC35" s="2" t="s">
        <v>174</v>
      </c>
      <c r="AD35" s="2" t="s">
        <v>39</v>
      </c>
      <c r="AE35" s="2" t="s">
        <v>90</v>
      </c>
      <c r="AF35" s="2" t="s">
        <v>90</v>
      </c>
      <c r="AG35" s="2" t="s">
        <v>90</v>
      </c>
      <c r="AH35" s="2" t="s">
        <v>125</v>
      </c>
      <c r="AI35" s="2" t="s">
        <v>98</v>
      </c>
    </row>
    <row r="36" spans="1:35">
      <c r="A36" s="3">
        <v>12111304</v>
      </c>
      <c r="B36" s="2" t="s">
        <v>184</v>
      </c>
      <c r="C36" s="2" t="s">
        <v>171</v>
      </c>
      <c r="D36" s="2" t="s">
        <v>41</v>
      </c>
      <c r="E36" s="3">
        <v>527</v>
      </c>
      <c r="F36" s="3">
        <v>531</v>
      </c>
      <c r="G36" s="3">
        <v>543</v>
      </c>
      <c r="H36" s="3">
        <v>535</v>
      </c>
      <c r="I36" s="3">
        <v>0</v>
      </c>
      <c r="J36" s="3">
        <v>537</v>
      </c>
      <c r="K36" s="3">
        <v>530</v>
      </c>
      <c r="L36" s="3">
        <v>531</v>
      </c>
      <c r="M36" s="3">
        <v>534</v>
      </c>
      <c r="N36" s="3">
        <v>532</v>
      </c>
      <c r="O36" s="3">
        <v>0</v>
      </c>
      <c r="P36" s="3">
        <v>444</v>
      </c>
      <c r="Q36" s="3">
        <v>436</v>
      </c>
      <c r="R36" s="3">
        <v>440</v>
      </c>
      <c r="S36" s="3">
        <v>439</v>
      </c>
      <c r="T36" s="3">
        <v>435</v>
      </c>
      <c r="U36" s="3">
        <v>707</v>
      </c>
      <c r="V36" s="3">
        <v>0</v>
      </c>
      <c r="W36" s="3">
        <v>533</v>
      </c>
      <c r="X36" s="3">
        <v>529</v>
      </c>
      <c r="Y36" s="3">
        <v>527</v>
      </c>
      <c r="Z36" s="3">
        <v>517</v>
      </c>
      <c r="AA36" s="3">
        <v>0</v>
      </c>
      <c r="AB36" s="3">
        <v>444</v>
      </c>
      <c r="AC36" s="3">
        <v>1009</v>
      </c>
      <c r="AD36" s="3">
        <v>0</v>
      </c>
      <c r="AE36" s="3">
        <v>530</v>
      </c>
      <c r="AF36" s="3">
        <v>535</v>
      </c>
      <c r="AG36" s="3">
        <v>535</v>
      </c>
      <c r="AH36" s="3">
        <v>532</v>
      </c>
      <c r="AI36" s="3">
        <v>524</v>
      </c>
    </row>
    <row r="37" spans="1:35">
      <c r="A37" s="3">
        <v>12111304</v>
      </c>
      <c r="B37" s="2" t="s">
        <v>184</v>
      </c>
      <c r="C37" s="2" t="s">
        <v>171</v>
      </c>
      <c r="D37" s="2" t="s">
        <v>42</v>
      </c>
      <c r="E37" s="3">
        <v>17</v>
      </c>
      <c r="F37" s="3">
        <v>21</v>
      </c>
      <c r="G37" s="3">
        <v>33</v>
      </c>
      <c r="H37" s="3">
        <v>535</v>
      </c>
      <c r="I37" s="3">
        <v>0</v>
      </c>
      <c r="J37" s="3">
        <v>27</v>
      </c>
      <c r="K37" s="3">
        <v>20</v>
      </c>
      <c r="L37" s="3">
        <v>21</v>
      </c>
      <c r="M37" s="3">
        <v>24</v>
      </c>
      <c r="N37" s="3">
        <v>22</v>
      </c>
      <c r="O37" s="3">
        <v>0</v>
      </c>
      <c r="P37" s="3">
        <v>24</v>
      </c>
      <c r="Q37" s="3">
        <v>16</v>
      </c>
      <c r="R37" s="3">
        <v>20</v>
      </c>
      <c r="S37" s="3">
        <v>19</v>
      </c>
      <c r="T37" s="3">
        <v>15</v>
      </c>
      <c r="U37" s="3">
        <v>287</v>
      </c>
      <c r="V37" s="3">
        <v>0</v>
      </c>
      <c r="W37" s="3">
        <v>23</v>
      </c>
      <c r="X37" s="3">
        <v>19</v>
      </c>
      <c r="Y37" s="3">
        <v>17</v>
      </c>
      <c r="Z37" s="3">
        <v>7</v>
      </c>
      <c r="AA37" s="3">
        <v>0</v>
      </c>
      <c r="AB37" s="3">
        <v>24</v>
      </c>
      <c r="AC37" s="3">
        <v>1009</v>
      </c>
      <c r="AD37" s="3">
        <v>0</v>
      </c>
      <c r="AE37" s="3">
        <v>20</v>
      </c>
      <c r="AF37" s="3">
        <v>25</v>
      </c>
      <c r="AG37" s="3">
        <v>25</v>
      </c>
      <c r="AH37" s="3">
        <v>22</v>
      </c>
      <c r="AI37" s="3">
        <v>14</v>
      </c>
    </row>
    <row r="38" spans="1:35">
      <c r="A38" s="3">
        <v>12111304</v>
      </c>
      <c r="B38" s="2" t="s">
        <v>184</v>
      </c>
      <c r="C38" s="2" t="s">
        <v>171</v>
      </c>
      <c r="D38" s="2" t="s">
        <v>43</v>
      </c>
      <c r="E38" s="2" t="s">
        <v>44</v>
      </c>
      <c r="F38" s="2" t="s">
        <v>44</v>
      </c>
      <c r="G38" s="2" t="s">
        <v>44</v>
      </c>
      <c r="H38" s="2" t="s">
        <v>35</v>
      </c>
      <c r="I38" s="2" t="s">
        <v>35</v>
      </c>
      <c r="J38" s="2" t="s">
        <v>44</v>
      </c>
      <c r="K38" s="2" t="s">
        <v>44</v>
      </c>
      <c r="L38" s="2" t="s">
        <v>44</v>
      </c>
      <c r="M38" s="2" t="s">
        <v>44</v>
      </c>
      <c r="N38" s="2" t="s">
        <v>44</v>
      </c>
      <c r="O38" s="2" t="s">
        <v>35</v>
      </c>
      <c r="P38" s="2" t="s">
        <v>44</v>
      </c>
      <c r="Q38" s="2" t="s">
        <v>44</v>
      </c>
      <c r="R38" s="2" t="s">
        <v>44</v>
      </c>
      <c r="S38" s="2" t="s">
        <v>44</v>
      </c>
      <c r="T38" s="2" t="s">
        <v>44</v>
      </c>
      <c r="U38" s="2" t="s">
        <v>44</v>
      </c>
      <c r="V38" s="2" t="s">
        <v>35</v>
      </c>
      <c r="W38" s="2" t="s">
        <v>44</v>
      </c>
      <c r="X38" s="2" t="s">
        <v>44</v>
      </c>
      <c r="Y38" s="2" t="s">
        <v>44</v>
      </c>
      <c r="Z38" s="2" t="s">
        <v>44</v>
      </c>
      <c r="AA38" s="2" t="s">
        <v>108</v>
      </c>
      <c r="AB38" s="2" t="s">
        <v>44</v>
      </c>
      <c r="AC38" s="2" t="s">
        <v>35</v>
      </c>
      <c r="AD38" s="2" t="s">
        <v>35</v>
      </c>
      <c r="AE38" s="2" t="s">
        <v>44</v>
      </c>
      <c r="AF38" s="2" t="s">
        <v>44</v>
      </c>
      <c r="AG38" s="2" t="s">
        <v>44</v>
      </c>
      <c r="AH38" s="2" t="s">
        <v>44</v>
      </c>
      <c r="AI38" s="2" t="s">
        <v>44</v>
      </c>
    </row>
    <row r="39" spans="1:35">
      <c r="A39" s="3">
        <v>12111304</v>
      </c>
      <c r="B39" s="2" t="s">
        <v>184</v>
      </c>
      <c r="C39" s="2" t="s">
        <v>171</v>
      </c>
      <c r="D39" s="2" t="s">
        <v>45</v>
      </c>
      <c r="E39" s="2" t="s">
        <v>49</v>
      </c>
      <c r="F39" s="2" t="s">
        <v>49</v>
      </c>
      <c r="G39" s="2" t="s">
        <v>49</v>
      </c>
      <c r="H39" s="2" t="s">
        <v>47</v>
      </c>
      <c r="I39" s="2" t="s">
        <v>47</v>
      </c>
      <c r="J39" s="2" t="s">
        <v>48</v>
      </c>
      <c r="K39" s="2" t="s">
        <v>48</v>
      </c>
      <c r="L39" s="2" t="s">
        <v>48</v>
      </c>
      <c r="M39" s="2" t="s">
        <v>48</v>
      </c>
      <c r="N39" s="2" t="s">
        <v>48</v>
      </c>
      <c r="O39" s="2" t="s">
        <v>47</v>
      </c>
      <c r="P39" s="2" t="s">
        <v>46</v>
      </c>
      <c r="Q39" s="2" t="s">
        <v>46</v>
      </c>
      <c r="R39" s="2" t="s">
        <v>46</v>
      </c>
      <c r="S39" s="2" t="s">
        <v>46</v>
      </c>
      <c r="T39" s="2" t="s">
        <v>46</v>
      </c>
      <c r="U39" s="2" t="s">
        <v>46</v>
      </c>
      <c r="V39" s="2" t="s">
        <v>47</v>
      </c>
      <c r="W39" s="2" t="s">
        <v>49</v>
      </c>
      <c r="X39" s="2" t="s">
        <v>49</v>
      </c>
      <c r="Y39" s="2" t="s">
        <v>49</v>
      </c>
      <c r="Z39" s="2" t="s">
        <v>49</v>
      </c>
      <c r="AA39" s="2" t="s">
        <v>49</v>
      </c>
      <c r="AB39" s="2" t="s">
        <v>46</v>
      </c>
      <c r="AC39" s="2" t="s">
        <v>47</v>
      </c>
      <c r="AD39" s="2" t="s">
        <v>47</v>
      </c>
      <c r="AE39" s="2" t="s">
        <v>48</v>
      </c>
      <c r="AF39" s="2" t="s">
        <v>48</v>
      </c>
      <c r="AG39" s="2" t="s">
        <v>48</v>
      </c>
      <c r="AH39" s="2" t="s">
        <v>48</v>
      </c>
      <c r="AI39" s="2" t="s">
        <v>48</v>
      </c>
    </row>
  </sheetData>
  <autoFilter ref="A3:AI3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23"/>
  <sheetViews>
    <sheetView tabSelected="1" topLeftCell="A3" workbookViewId="0">
      <selection activeCell="E15" sqref="E15"/>
    </sheetView>
  </sheetViews>
  <sheetFormatPr defaultRowHeight="15.75"/>
  <cols>
    <col min="1" max="1" width="9.125" customWidth="1"/>
    <col min="2" max="2" width="11.375" bestFit="1" customWidth="1"/>
    <col min="3" max="3" width="6" bestFit="1" customWidth="1"/>
    <col min="4" max="4" width="6.625" customWidth="1"/>
    <col min="5" max="5" width="17.5" bestFit="1" customWidth="1"/>
    <col min="6" max="6" width="17.625" bestFit="1" customWidth="1"/>
    <col min="7" max="7" width="9.5" bestFit="1" customWidth="1"/>
    <col min="8" max="8" width="14" customWidth="1"/>
  </cols>
  <sheetData>
    <row r="1" spans="1:8">
      <c r="A1" s="6" t="s">
        <v>189</v>
      </c>
    </row>
    <row r="2" spans="1:8">
      <c r="A2" s="6"/>
    </row>
    <row r="4" spans="1:8" ht="31.5">
      <c r="A4" s="5" t="s">
        <v>188</v>
      </c>
      <c r="B4" s="5" t="s">
        <v>181</v>
      </c>
      <c r="C4" s="5" t="s">
        <v>38</v>
      </c>
      <c r="D4" s="5" t="s">
        <v>40</v>
      </c>
      <c r="E4" s="5" t="s">
        <v>41</v>
      </c>
      <c r="F4" s="5" t="s">
        <v>42</v>
      </c>
      <c r="G4" s="5" t="s">
        <v>43</v>
      </c>
      <c r="H4" s="5" t="s">
        <v>45</v>
      </c>
    </row>
    <row r="5" spans="1:8">
      <c r="A5" s="4">
        <v>12111223</v>
      </c>
      <c r="B5" t="s">
        <v>4</v>
      </c>
      <c r="C5">
        <v>23.04</v>
      </c>
      <c r="D5">
        <v>6.35</v>
      </c>
      <c r="E5">
        <v>451</v>
      </c>
      <c r="F5">
        <v>31</v>
      </c>
      <c r="G5" t="s">
        <v>44</v>
      </c>
      <c r="H5" t="s">
        <v>46</v>
      </c>
    </row>
    <row r="6" spans="1:8">
      <c r="A6" s="4">
        <v>12111223</v>
      </c>
      <c r="B6" t="s">
        <v>5</v>
      </c>
      <c r="C6">
        <v>23.07</v>
      </c>
      <c r="D6">
        <v>6.4</v>
      </c>
      <c r="E6">
        <v>453</v>
      </c>
      <c r="F6">
        <v>33</v>
      </c>
      <c r="G6" t="s">
        <v>44</v>
      </c>
      <c r="H6" t="s">
        <v>46</v>
      </c>
    </row>
    <row r="7" spans="1:8">
      <c r="A7" s="4">
        <v>12111223</v>
      </c>
      <c r="B7" t="s">
        <v>6</v>
      </c>
      <c r="C7">
        <v>23.06</v>
      </c>
      <c r="D7">
        <v>6.41</v>
      </c>
      <c r="E7">
        <v>455</v>
      </c>
      <c r="F7">
        <v>35</v>
      </c>
      <c r="G7" t="s">
        <v>44</v>
      </c>
      <c r="H7" t="s">
        <v>46</v>
      </c>
    </row>
    <row r="8" spans="1:8">
      <c r="A8" s="4">
        <v>12111223</v>
      </c>
      <c r="B8" t="s">
        <v>7</v>
      </c>
      <c r="C8">
        <v>23.07</v>
      </c>
      <c r="D8">
        <v>6.3</v>
      </c>
      <c r="E8">
        <v>443</v>
      </c>
      <c r="F8">
        <v>23</v>
      </c>
      <c r="G8" t="s">
        <v>44</v>
      </c>
      <c r="H8" t="s">
        <v>46</v>
      </c>
    </row>
    <row r="9" spans="1:8">
      <c r="A9" s="4">
        <v>12111223</v>
      </c>
      <c r="B9" t="s">
        <v>8</v>
      </c>
      <c r="C9">
        <v>6.32</v>
      </c>
      <c r="D9">
        <v>23.07</v>
      </c>
      <c r="E9">
        <v>995</v>
      </c>
      <c r="F9">
        <v>995</v>
      </c>
      <c r="G9" t="s">
        <v>35</v>
      </c>
      <c r="H9" t="s">
        <v>47</v>
      </c>
    </row>
    <row r="12" spans="1:8" ht="31.5">
      <c r="A12" s="7" t="s">
        <v>188</v>
      </c>
      <c r="B12" s="7" t="s">
        <v>181</v>
      </c>
      <c r="C12" s="7" t="s">
        <v>38</v>
      </c>
      <c r="D12" s="7" t="s">
        <v>40</v>
      </c>
      <c r="E12" s="7" t="s">
        <v>41</v>
      </c>
      <c r="F12" s="7" t="s">
        <v>42</v>
      </c>
      <c r="G12" s="7" t="s">
        <v>43</v>
      </c>
      <c r="H12" s="7" t="s">
        <v>45</v>
      </c>
    </row>
    <row r="13" spans="1:8">
      <c r="A13" s="8">
        <v>12111223</v>
      </c>
      <c r="B13" s="9" t="s">
        <v>4</v>
      </c>
      <c r="C13" s="9">
        <f>INDEX('base data'!$A$3:$AI$39,MATCH($A13,'base data'!$A$3:$A$39,0),MATCH($B13,'base data'!$A$3:$AI$3,0))</f>
        <v>23.04</v>
      </c>
      <c r="D13" s="9">
        <f>INDEX('base data'!$A$3:$AI$39,MATCH($A13,'base data'!$A$3:$A$39,0)+1,MATCH($B13,'base data'!$A$3:$AI$3,0))</f>
        <v>6.35</v>
      </c>
      <c r="E13" s="9">
        <f>INDEX('base data'!$A$3:$AI$39,MATCH($A13,'base data'!$A$3:$A$39,0)+2,MATCH($B13,'base data'!$A$3:$AI$3,0))</f>
        <v>451</v>
      </c>
      <c r="F13" s="9">
        <f>INDEX('base data'!$A$3:$AI$39,MATCH($A13,'base data'!$A$3:$A$39,0)+3,MATCH($B13,'base data'!$A$3:$AI$3,0))</f>
        <v>31</v>
      </c>
      <c r="G13" s="9" t="str">
        <f>INDEX('base data'!$A$3:$AI$39,MATCH($A13,'base data'!$A$3:$A$39,0)+4,MATCH($B13,'base data'!$A$3:$AI$3,0))</f>
        <v>P</v>
      </c>
      <c r="H13" s="9" t="str">
        <f>INDEX('base data'!$A$3:$AI$39,MATCH($A13,'base data'!$A$3:$A$39,0)+5,MATCH($B13,'base data'!$A$3:$AI$3,0))</f>
        <v>TECH23300630</v>
      </c>
    </row>
    <row r="14" spans="1:8">
      <c r="A14" s="8">
        <v>12111223</v>
      </c>
      <c r="B14" s="9" t="s">
        <v>5</v>
      </c>
      <c r="C14" s="9">
        <f>INDEX('base data'!$A$3:$AI$39,MATCH($A14,'base data'!$A$3:$A$39,0),MATCH($B14,'base data'!$A$3:$AI$3,0))</f>
        <v>23.07</v>
      </c>
      <c r="D14" s="9">
        <f>INDEX('base data'!$A$3:$AI$39,MATCH($A14,'base data'!$A$3:$A$39,0)+1,MATCH($B14,'base data'!$A$3:$AI$3,0))</f>
        <v>6.4</v>
      </c>
      <c r="E14" s="9">
        <f>INDEX('base data'!$A$3:$AI$39,MATCH($A14,'base data'!$A$3:$A$39,0)+2,MATCH($B14,'base data'!$A$3:$AI$3,0))</f>
        <v>453</v>
      </c>
      <c r="F14" s="9">
        <f>INDEX('base data'!$A$3:$AI$39,MATCH($A14,'base data'!$A$3:$A$39,0)+3,MATCH($B14,'base data'!$A$3:$AI$3,0))</f>
        <v>33</v>
      </c>
      <c r="G14" s="9" t="str">
        <f>INDEX('base data'!$A$3:$AI$39,MATCH($A14,'base data'!$A$3:$A$39,0)+4,MATCH($B14,'base data'!$A$3:$AI$3,0))</f>
        <v>P</v>
      </c>
      <c r="H14" s="9" t="str">
        <f>INDEX('base data'!$A$3:$AI$39,MATCH($A14,'base data'!$A$3:$A$39,0)+5,MATCH($B14,'base data'!$A$3:$AI$3,0))</f>
        <v>TECH23300630</v>
      </c>
    </row>
    <row r="15" spans="1:8">
      <c r="A15" s="8">
        <v>12111223</v>
      </c>
      <c r="B15" s="9" t="s">
        <v>6</v>
      </c>
      <c r="C15" s="9">
        <f>INDEX('base data'!$A$3:$AI$39,MATCH($A15,'base data'!$A$3:$A$39,0),MATCH($B15,'base data'!$A$3:$AI$3,0))</f>
        <v>23.06</v>
      </c>
      <c r="D15" s="9">
        <f>INDEX('base data'!$A$3:$AI$39,MATCH($A15,'base data'!$A$3:$A$39,0)+1,MATCH($B15,'base data'!$A$3:$AI$3,0))</f>
        <v>6.41</v>
      </c>
      <c r="E15" s="9">
        <f>INDEX('base data'!$A$3:$AI$39,MATCH($A15,'base data'!$A$3:$A$39,0)+2,MATCH($B15,'base data'!$A$3:$AI$3,0))</f>
        <v>455</v>
      </c>
      <c r="F15" s="9">
        <f>INDEX('base data'!$A$3:$AI$39,MATCH($A15,'base data'!$A$3:$A$39,0)+3,MATCH($B15,'base data'!$A$3:$AI$3,0))</f>
        <v>35</v>
      </c>
      <c r="G15" s="9" t="str">
        <f>INDEX('base data'!$A$3:$AI$39,MATCH($A15,'base data'!$A$3:$A$39,0)+4,MATCH($B15,'base data'!$A$3:$AI$3,0))</f>
        <v>P</v>
      </c>
      <c r="H15" s="9" t="str">
        <f>INDEX('base data'!$A$3:$AI$39,MATCH($A15,'base data'!$A$3:$A$39,0)+5,MATCH($B15,'base data'!$A$3:$AI$3,0))</f>
        <v>TECH23300630</v>
      </c>
    </row>
    <row r="16" spans="1:8">
      <c r="A16" s="8">
        <v>12111223</v>
      </c>
      <c r="B16" s="9" t="s">
        <v>7</v>
      </c>
      <c r="C16" s="9">
        <f>INDEX('base data'!$A$3:$AI$39,MATCH($A16,'base data'!$A$3:$A$39,0),MATCH($B16,'base data'!$A$3:$AI$3,0))</f>
        <v>23.07</v>
      </c>
      <c r="D16" s="9">
        <f>INDEX('base data'!$A$3:$AI$39,MATCH($A16,'base data'!$A$3:$A$39,0)+1,MATCH($B16,'base data'!$A$3:$AI$3,0))</f>
        <v>6.3</v>
      </c>
      <c r="E16" s="9">
        <f>INDEX('base data'!$A$3:$AI$39,MATCH($A16,'base data'!$A$3:$A$39,0)+2,MATCH($B16,'base data'!$A$3:$AI$3,0))</f>
        <v>443</v>
      </c>
      <c r="F16" s="9">
        <f>INDEX('base data'!$A$3:$AI$39,MATCH($A16,'base data'!$A$3:$A$39,0)+3,MATCH($B16,'base data'!$A$3:$AI$3,0))</f>
        <v>23</v>
      </c>
      <c r="G16" s="9" t="str">
        <f>INDEX('base data'!$A$3:$AI$39,MATCH($A16,'base data'!$A$3:$A$39,0)+4,MATCH($B16,'base data'!$A$3:$AI$3,0))</f>
        <v>P</v>
      </c>
      <c r="H16" s="9" t="str">
        <f>INDEX('base data'!$A$3:$AI$39,MATCH($A16,'base data'!$A$3:$A$39,0)+5,MATCH($B16,'base data'!$A$3:$AI$3,0))</f>
        <v>TECH23300630</v>
      </c>
    </row>
    <row r="17" spans="1:8">
      <c r="A17" s="8">
        <v>12111223</v>
      </c>
      <c r="B17" s="9" t="s">
        <v>8</v>
      </c>
      <c r="C17" s="9">
        <f>INDEX('base data'!$A$3:$AI$39,MATCH($A17,'base data'!$A$3:$A$39,0),MATCH($B17,'base data'!$A$3:$AI$3,0))</f>
        <v>6.32</v>
      </c>
      <c r="D17" s="9">
        <f>INDEX('base data'!$A$3:$AI$39,MATCH($A17,'base data'!$A$3:$A$39,0)+1,MATCH($B17,'base data'!$A$3:$AI$3,0))</f>
        <v>23.07</v>
      </c>
      <c r="E17" s="9">
        <f>INDEX('base data'!$A$3:$AI$39,MATCH($A17,'base data'!$A$3:$A$39,0)+2,MATCH($B17,'base data'!$A$3:$AI$3,0))</f>
        <v>995</v>
      </c>
      <c r="F17" s="9">
        <f>INDEX('base data'!$A$3:$AI$39,MATCH($A17,'base data'!$A$3:$A$39,0)+3,MATCH($B17,'base data'!$A$3:$AI$3,0))</f>
        <v>995</v>
      </c>
      <c r="G17" s="9" t="str">
        <f>INDEX('base data'!$A$3:$AI$39,MATCH($A17,'base data'!$A$3:$A$39,0)+4,MATCH($B17,'base data'!$A$3:$AI$3,0))</f>
        <v>WO</v>
      </c>
      <c r="H17" s="9" t="str">
        <f>INDEX('base data'!$A$3:$AI$39,MATCH($A17,'base data'!$A$3:$A$39,0)+5,MATCH($B17,'base data'!$A$3:$AI$3,0))</f>
        <v>Weekly Off</v>
      </c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8">
        <v>12111227</v>
      </c>
      <c r="B19" s="9" t="s">
        <v>4</v>
      </c>
      <c r="C19" s="9" t="str">
        <f>INDEX('base data'!$A$3:$AI$39,MATCH($A19,'base data'!$A$3:$A$39,0),MATCH($B19,'base data'!$A$3:$AI$3,0))</f>
        <v>23:23</v>
      </c>
      <c r="D19" s="9" t="str">
        <f>INDEX('base data'!$A$3:$AI$39,MATCH($A19,'base data'!$A$3:$A$39,0)+1,MATCH($B19,'base data'!$A$3:$AI$3,0))</f>
        <v>06:34</v>
      </c>
      <c r="E19" s="9">
        <f>INDEX('base data'!$A$3:$AI$39,MATCH($A19,'base data'!$A$3:$A$39,0)+2,MATCH($B19,'base data'!$A$3:$AI$3,0))</f>
        <v>431</v>
      </c>
      <c r="F19" s="9">
        <f>INDEX('base data'!$A$3:$AI$39,MATCH($A19,'base data'!$A$3:$A$39,0)+3,MATCH($B19,'base data'!$A$3:$AI$3,0))</f>
        <v>11</v>
      </c>
      <c r="G19" s="9" t="str">
        <f>INDEX('base data'!$A$3:$AI$39,MATCH($A19,'base data'!$A$3:$A$39,0)+4,MATCH($B19,'base data'!$A$3:$AI$3,0))</f>
        <v>P</v>
      </c>
      <c r="H19" s="9" t="str">
        <f>INDEX('base data'!$A$3:$AI$39,MATCH($A19,'base data'!$A$3:$A$39,0)+5,MATCH($B19,'base data'!$A$3:$AI$3,0))</f>
        <v>TECH23300630</v>
      </c>
    </row>
    <row r="20" spans="1:8">
      <c r="A20" s="8">
        <v>12111227</v>
      </c>
      <c r="B20" s="9" t="s">
        <v>5</v>
      </c>
      <c r="C20" s="9" t="str">
        <f>INDEX('base data'!$A$3:$AI$39,MATCH($A20,'base data'!$A$3:$A$39,0),MATCH($B20,'base data'!$A$3:$AI$3,0))</f>
        <v>NULL</v>
      </c>
      <c r="D20" s="9" t="str">
        <f>INDEX('base data'!$A$3:$AI$39,MATCH($A20,'base data'!$A$3:$A$39,0)+1,MATCH($B20,'base data'!$A$3:$AI$3,0))</f>
        <v>NULL</v>
      </c>
      <c r="E20" s="9">
        <f>INDEX('base data'!$A$3:$AI$39,MATCH($A20,'base data'!$A$3:$A$39,0)+2,MATCH($B20,'base data'!$A$3:$AI$3,0))</f>
        <v>0</v>
      </c>
      <c r="F20" s="9">
        <f>INDEX('base data'!$A$3:$AI$39,MATCH($A20,'base data'!$A$3:$A$39,0)+3,MATCH($B20,'base data'!$A$3:$AI$3,0))</f>
        <v>0</v>
      </c>
      <c r="G20" s="9" t="str">
        <f>INDEX('base data'!$A$3:$AI$39,MATCH($A20,'base data'!$A$3:$A$39,0)+4,MATCH($B20,'base data'!$A$3:$AI$3,0))</f>
        <v>WO</v>
      </c>
      <c r="H20" s="9" t="str">
        <f>INDEX('base data'!$A$3:$AI$39,MATCH($A20,'base data'!$A$3:$A$39,0)+5,MATCH($B20,'base data'!$A$3:$AI$3,0))</f>
        <v>Weekly Off</v>
      </c>
    </row>
    <row r="21" spans="1:8">
      <c r="A21" s="8">
        <v>12111227</v>
      </c>
      <c r="B21" s="9" t="s">
        <v>6</v>
      </c>
      <c r="C21" s="9" t="str">
        <f>INDEX('base data'!$A$3:$AI$39,MATCH($A21,'base data'!$A$3:$A$39,0),MATCH($B21,'base data'!$A$3:$AI$3,0))</f>
        <v>06:29</v>
      </c>
      <c r="D21" s="9" t="str">
        <f>INDEX('base data'!$A$3:$AI$39,MATCH($A21,'base data'!$A$3:$A$39,0)+1,MATCH($B21,'base data'!$A$3:$AI$3,0))</f>
        <v>19:10</v>
      </c>
      <c r="E21" s="9">
        <f>INDEX('base data'!$A$3:$AI$39,MATCH($A21,'base data'!$A$3:$A$39,0)+2,MATCH($B21,'base data'!$A$3:$AI$3,0))</f>
        <v>761</v>
      </c>
      <c r="F21" s="9">
        <f>INDEX('base data'!$A$3:$AI$39,MATCH($A21,'base data'!$A$3:$A$39,0)+3,MATCH($B21,'base data'!$A$3:$AI$3,0))</f>
        <v>251</v>
      </c>
      <c r="G21" s="9" t="str">
        <f>INDEX('base data'!$A$3:$AI$39,MATCH($A21,'base data'!$A$3:$A$39,0)+4,MATCH($B21,'base data'!$A$3:$AI$3,0))</f>
        <v>P</v>
      </c>
      <c r="H21" s="9" t="str">
        <f>INDEX('base data'!$A$3:$AI$39,MATCH($A21,'base data'!$A$3:$A$39,0)+5,MATCH($B21,'base data'!$A$3:$AI$3,0))</f>
        <v>TECH06301500</v>
      </c>
    </row>
    <row r="22" spans="1:8">
      <c r="A22" s="8">
        <v>12111227</v>
      </c>
      <c r="B22" s="9" t="s">
        <v>7</v>
      </c>
      <c r="C22" s="9" t="str">
        <f>INDEX('base data'!$A$3:$AI$39,MATCH($A22,'base data'!$A$3:$A$39,0),MATCH($B22,'base data'!$A$3:$AI$3,0))</f>
        <v>18:56</v>
      </c>
      <c r="D22" s="9" t="str">
        <f>INDEX('base data'!$A$3:$AI$39,MATCH($A22,'base data'!$A$3:$A$39,0)+1,MATCH($B22,'base data'!$A$3:$AI$3,0))</f>
        <v>06:34</v>
      </c>
      <c r="E22" s="9">
        <f>INDEX('base data'!$A$3:$AI$39,MATCH($A22,'base data'!$A$3:$A$39,0)+2,MATCH($B22,'base data'!$A$3:$AI$3,0))</f>
        <v>698</v>
      </c>
      <c r="F22" s="9">
        <f>INDEX('base data'!$A$3:$AI$39,MATCH($A22,'base data'!$A$3:$A$39,0)+3,MATCH($B22,'base data'!$A$3:$AI$3,0))</f>
        <v>278</v>
      </c>
      <c r="G22" s="9" t="str">
        <f>INDEX('base data'!$A$3:$AI$39,MATCH($A22,'base data'!$A$3:$A$39,0)+4,MATCH($B22,'base data'!$A$3:$AI$3,0))</f>
        <v>P</v>
      </c>
      <c r="H22" s="9" t="str">
        <f>INDEX('base data'!$A$3:$AI$39,MATCH($A22,'base data'!$A$3:$A$39,0)+5,MATCH($B22,'base data'!$A$3:$AI$3,0))</f>
        <v>TECH23300630</v>
      </c>
    </row>
    <row r="23" spans="1:8">
      <c r="A23" s="8">
        <v>12111227</v>
      </c>
      <c r="B23" s="9" t="s">
        <v>8</v>
      </c>
      <c r="C23" s="9" t="str">
        <f>INDEX('base data'!$A$3:$AI$39,MATCH($A23,'base data'!$A$3:$A$39,0),MATCH($B23,'base data'!$A$3:$AI$3,0))</f>
        <v>14:49</v>
      </c>
      <c r="D23" s="9" t="str">
        <f>INDEX('base data'!$A$3:$AI$39,MATCH($A23,'base data'!$A$3:$A$39,0)+1,MATCH($B23,'base data'!$A$3:$AI$3,0))</f>
        <v>23:39</v>
      </c>
      <c r="E23" s="9">
        <f>INDEX('base data'!$A$3:$AI$39,MATCH($A23,'base data'!$A$3:$A$39,0)+2,MATCH($B23,'base data'!$A$3:$AI$3,0))</f>
        <v>530</v>
      </c>
      <c r="F23" s="9">
        <f>INDEX('base data'!$A$3:$AI$39,MATCH($A23,'base data'!$A$3:$A$39,0)+3,MATCH($B23,'base data'!$A$3:$AI$3,0))</f>
        <v>20</v>
      </c>
      <c r="G23" s="9" t="str">
        <f>INDEX('base data'!$A$3:$AI$39,MATCH($A23,'base data'!$A$3:$A$39,0)+4,MATCH($B23,'base data'!$A$3:$AI$3,0))</f>
        <v>P</v>
      </c>
      <c r="H23" s="9" t="str">
        <f>INDEX('base data'!$A$3:$AI$39,MATCH($A23,'base data'!$A$3:$A$39,0)+5,MATCH($B23,'base data'!$A$3:$AI$3,0))</f>
        <v>TECH15002330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data</vt:lpstr>
      <vt:lpstr>output reqd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Mehul shah</dc:creator>
  <cp:lastModifiedBy>Vaibhav Joshi</cp:lastModifiedBy>
  <dcterms:created xsi:type="dcterms:W3CDTF">2014-04-28T15:28:47Z</dcterms:created>
  <dcterms:modified xsi:type="dcterms:W3CDTF">2014-04-29T11:55:38Z</dcterms:modified>
</cp:coreProperties>
</file>