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769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I34" i="1" s="1"/>
  <c r="I32" i="1" l="1"/>
  <c r="I31" i="1"/>
  <c r="I33" i="1"/>
  <c r="L16" i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K15" i="1" s="1"/>
  <c r="K16" i="1" l="1"/>
  <c r="J14" i="1"/>
  <c r="J15" i="1"/>
  <c r="K12" i="1"/>
  <c r="K13" i="1"/>
  <c r="J12" i="1"/>
  <c r="J13" i="1"/>
  <c r="K14" i="1"/>
  <c r="I35" i="1"/>
  <c r="J16" i="1"/>
  <c r="L17" i="1"/>
  <c r="K17" i="1" s="1"/>
  <c r="I36" i="1" l="1"/>
  <c r="J17" i="1"/>
  <c r="L18" i="1"/>
  <c r="K4" i="1" s="1"/>
  <c r="K6" i="1" l="1"/>
  <c r="K18" i="1"/>
  <c r="K8" i="1"/>
  <c r="K9" i="1"/>
  <c r="K10" i="1"/>
  <c r="K11" i="1"/>
  <c r="K5" i="1"/>
  <c r="K7" i="1"/>
  <c r="J4" i="1"/>
  <c r="J18" i="1"/>
  <c r="J8" i="1"/>
  <c r="J5" i="1"/>
  <c r="J7" i="1"/>
  <c r="J11" i="1"/>
  <c r="J9" i="1"/>
  <c r="J10" i="1"/>
  <c r="J6" i="1"/>
  <c r="I37" i="1"/>
</calcChain>
</file>

<file path=xl/sharedStrings.xml><?xml version="1.0" encoding="utf-8"?>
<sst xmlns="http://schemas.openxmlformats.org/spreadsheetml/2006/main" count="56" uniqueCount="37">
  <si>
    <t>Data Table</t>
  </si>
  <si>
    <t>Input Data</t>
  </si>
  <si>
    <t>Required Output like this</t>
  </si>
  <si>
    <t>Product ID</t>
  </si>
  <si>
    <t>Product Description</t>
  </si>
  <si>
    <t>Product Group</t>
  </si>
  <si>
    <t>Group</t>
  </si>
  <si>
    <t>Req Qty</t>
  </si>
  <si>
    <t>A1</t>
  </si>
  <si>
    <t>This is the first product</t>
  </si>
  <si>
    <t>Group A</t>
  </si>
  <si>
    <t>A2</t>
  </si>
  <si>
    <t>This is the second product</t>
  </si>
  <si>
    <t>Group B</t>
  </si>
  <si>
    <t>Group D</t>
  </si>
  <si>
    <t>This is the fifth product</t>
  </si>
  <si>
    <t>A3</t>
  </si>
  <si>
    <t>This is the third product</t>
  </si>
  <si>
    <t>Group C</t>
  </si>
  <si>
    <t>A4</t>
  </si>
  <si>
    <t>This is the fourth product</t>
  </si>
  <si>
    <t>A5</t>
  </si>
  <si>
    <t>A6</t>
  </si>
  <si>
    <t>This is the sixth product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</si>
  <si>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</si>
  <si>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</si>
  <si>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</si>
  <si>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</si>
  <si>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</si>
  <si>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</si>
  <si>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</si>
  <si>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</si>
  <si>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</si>
  <si>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</si>
  <si>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Sr. No.</t>
  </si>
  <si>
    <t>Unique</t>
  </si>
  <si>
    <t>Extra Columns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</si>
</sst>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rgb="FFFFFFFF"/>
      <name val="Verdana"/>
      <family val="2"/>
    </font>
    <font>
      <sz val="10"/>
      <color rgb="FF333333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1" xfId="0" applyBorder="1" applyAlignment="1"/>
    <xf numFmtId="0" fontId="0" fillId="0" borderId="0" xfId="0" applyFill="1" applyBorder="1" applyAlignment="1"/>
    <xf numFmtId="0" fontId="0" fillId="0" borderId="0" xfId="0" applyBorder="1" applyAlignment="1"/>
    <xf numFmtId="0" fontId="0" fillId="5" borderId="0" xfId="0" applyFill="1" applyAlignment="1"/>
    <xf numFmtId="0" fontId="1" fillId="2" borderId="0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right" vertical="center"/>
    </xf>
    <xf numFmtId="0" fontId="2" fillId="5" borderId="0" xfId="0" applyFont="1" applyFill="1" applyBorder="1" applyAlignment="1">
      <alignment horizontal="right" vertical="center"/>
    </xf>
    <xf numFmtId="0" fontId="0" fillId="6" borderId="1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E22" sqref="E22"/>
    </sheetView>
  </sheetViews>
  <sheetFormatPr defaultRowHeight="15" x14ac:dyDescent="0.25"/>
  <cols>
    <col min="1" max="1" width="12.140625" style="1" bestFit="1" customWidth="1"/>
    <col min="2" max="2" width="26.85546875" style="1" bestFit="1" customWidth="1"/>
    <col min="3" max="3" width="16.140625" style="1" bestFit="1" customWidth="1"/>
    <col min="4" max="4" width="6.42578125" style="1" bestFit="1" customWidth="1"/>
    <col min="5" max="5" width="6.42578125" style="1" customWidth="1"/>
    <col min="6" max="6" width="9.140625" style="1"/>
    <col min="7" max="7" width="14.5703125" style="1" bestFit="1" customWidth="1"/>
    <col min="8" max="8" width="19" style="1" bestFit="1" customWidth="1"/>
    <col min="9" max="9" width="8.28515625" style="1" customWidth="1"/>
    <col min="10" max="10" width="15.140625" style="1" customWidth="1"/>
    <col min="11" max="11" width="24.140625" style="1" customWidth="1"/>
    <col min="12" max="12" width="16.140625" style="1" bestFit="1" customWidth="1"/>
    <col min="13" max="16384" width="9.140625" style="1"/>
  </cols>
  <sheetData>
    <row r="1" spans="1:12" x14ac:dyDescent="0.25">
      <c r="A1" s="1" t="s">
        <v>0</v>
      </c>
      <c r="G1" s="1" t="s">
        <v>1</v>
      </c>
      <c r="J1" s="1" t="s">
        <v>2</v>
      </c>
    </row>
    <row r="3" spans="1:12" x14ac:dyDescent="0.25">
      <c r="A3" s="2" t="s">
        <v>3</v>
      </c>
      <c r="B3" s="2" t="s">
        <v>4</v>
      </c>
      <c r="C3" s="2" t="s">
        <v>5</v>
      </c>
      <c r="D3" s="2" t="s">
        <v>34</v>
      </c>
      <c r="E3" s="12" t="s">
        <v>35</v>
      </c>
      <c r="F3" s="3"/>
      <c r="G3" s="2" t="s">
        <v>6</v>
      </c>
      <c r="H3" s="2" t="s">
        <v>7</v>
      </c>
      <c r="I3" s="4"/>
      <c r="J3" s="2" t="s">
        <v>3</v>
      </c>
      <c r="K3" s="2" t="s">
        <v>4</v>
      </c>
      <c r="L3" s="2" t="s">
        <v>5</v>
      </c>
    </row>
    <row r="4" spans="1:12" x14ac:dyDescent="0.25">
      <c r="A4" s="5" t="s">
        <v>8</v>
      </c>
      <c r="B4" s="5" t="s">
        <v>9</v>
      </c>
      <c r="C4" s="5" t="s">
        <v>10</v>
      </c>
      <c r="D4" s="13">
        <f>COUNTIF($C$4:$C$19,C4) - COUNTIF(C4:$C$19,C4) + 1</f>
        <v>1</v>
      </c>
      <c r="E4" s="14" t="str">
        <f t="shared" ref="E4:E19" si="0">C4&amp;D4</f>
        <v>Group A1</v>
      </c>
      <c r="F4" s="3"/>
      <c r="G4" s="5" t="s">
        <v>10</v>
      </c>
      <c r="H4" s="6">
        <v>3</v>
      </c>
      <c r="I4" s="7"/>
      <c r="J4" s="8" t="str">
        <f ca="1">IFERROR(INDEX($A$4:$B$19,MATCH($L4&amp;(IF(AND($L4&lt;&gt;"",$L4&gt;0),COUNTIF($L$4:$L$18,$L4)-COUNTIF($L4:$L$18,$L4)+1,"")),$E$4:$E$19,0),1), "")</f>
        <v>A1</v>
      </c>
      <c r="K4" s="8" t="str">
        <f ca="1">IFERROR(INDEX($A$4:$B$19,MATCH($L4&amp;(IF(AND($L4&lt;&gt;"",$L4&gt;0),COUNTIF($L$4:$L$18,$L4)-COUNTIF($L4:$L$18,$L4)+1,"")),$E$4:$E$19,0),2), "")</f>
        <v>This is the first product</v>
      </c>
      <c r="L4" s="15" t="str">
        <f>G4</f>
        <v>Group A</v>
      </c>
    </row>
    <row r="5" spans="1:12" x14ac:dyDescent="0.25">
      <c r="A5" s="5" t="s">
        <v>11</v>
      </c>
      <c r="B5" s="5" t="s">
        <v>12</v>
      </c>
      <c r="C5" s="5" t="s">
        <v>13</v>
      </c>
      <c r="D5" s="13">
        <f>COUNTIF($C$4:$C$19,C5) - COUNTIF(C5:$C$19,C5) + 1</f>
        <v>1</v>
      </c>
      <c r="E5" s="14" t="str">
        <f t="shared" si="0"/>
        <v>Group B1</v>
      </c>
      <c r="F5" s="3"/>
      <c r="G5" s="5" t="s">
        <v>14</v>
      </c>
      <c r="H5" s="5">
        <v>2</v>
      </c>
      <c r="I5" s="3"/>
      <c r="J5" s="8" t="str">
        <f ca="1">IFERROR(INDEX($A$4:$B$19,MATCH($L5&amp;(IF(AND($L5&lt;&gt;"",$L5&gt;0),COUNTIF($L$4:$L$18,$L5)-COUNTIF($L5:$L$18,$L5)+1,"")),$E$4:$E$19,0),1), "")</f>
        <v>A5</v>
      </c>
      <c r="K5" s="8" t="str">
        <f ca="1">IFERROR(INDEX($A$4:$B$19,MATCH($L5&amp;(IF(AND($L5&lt;&gt;"",$L5&gt;0),COUNTIF($L$4:$L$18,$L5)-COUNTIF($L5:$L$18,$L5)+1,"")),$E$4:$E$19,0),2), "")</f>
        <v>This is the fifth product</v>
      </c>
      <c r="L5" s="8" t="str">
        <f ca="1">IFERROR(IF(COUNTIF($L$4:L4,L4)&gt;=VLOOKUP(L4,$G$4:$H$9,2,0), OFFSET(INDEX($G$4:$G$9,MATCH(L4,$G$4:$G$9,0)),1,0),L4), "")</f>
        <v>Group A</v>
      </c>
    </row>
    <row r="6" spans="1:12" x14ac:dyDescent="0.25">
      <c r="A6" s="5" t="s">
        <v>16</v>
      </c>
      <c r="B6" s="5" t="s">
        <v>17</v>
      </c>
      <c r="C6" s="5" t="s">
        <v>18</v>
      </c>
      <c r="D6" s="13">
        <f>COUNTIF($C$4:$C$19,C6) - COUNTIF(C6:$C$19,C6) + 1</f>
        <v>1</v>
      </c>
      <c r="E6" s="14" t="str">
        <f t="shared" si="0"/>
        <v>Group C1</v>
      </c>
      <c r="F6" s="3"/>
      <c r="G6" s="5" t="s">
        <v>18</v>
      </c>
      <c r="H6" s="5">
        <v>1</v>
      </c>
      <c r="I6" s="3"/>
      <c r="J6" s="8" t="str">
        <f ca="1">IFERROR(INDEX($A$4:$B$19,MATCH($L6&amp;(IF(AND($L6&lt;&gt;"",$L6&gt;0),COUNTIF($L$4:$L$18,$L6)-COUNTIF($L6:$L$18,$L6)+1,"")),$E$4:$E$19,0),1), "")</f>
        <v>A9</v>
      </c>
      <c r="K6" s="8">
        <f ca="1">IFERROR(INDEX($A$4:$B$19,MATCH($L6&amp;(IF(AND($L6&lt;&gt;"",$L6&gt;0),COUNTIF($L$4:$L$18,$L6)-COUNTIF($L6:$L$18,$L6)+1,"")),$E$4:$E$19,0),2), "")</f>
        <v>0</v>
      </c>
      <c r="L6" s="8" t="str">
        <f ca="1">IFERROR(IF(COUNTIF($L$4:L5,L5)&gt;=VLOOKUP(L5,$G$4:$H$9,2,0), OFFSET(INDEX($G$4:$G$9,MATCH(L5,$G$4:$G$9,0)),1,0),L5), "")</f>
        <v>Group A</v>
      </c>
    </row>
    <row r="7" spans="1:12" x14ac:dyDescent="0.25">
      <c r="A7" s="5" t="s">
        <v>19</v>
      </c>
      <c r="B7" s="5" t="s">
        <v>20</v>
      </c>
      <c r="C7" s="5" t="s">
        <v>14</v>
      </c>
      <c r="D7" s="13">
        <f>COUNTIF($C$4:$C$19,C7) - COUNTIF(C7:$C$19,C7) + 1</f>
        <v>1</v>
      </c>
      <c r="E7" s="14" t="str">
        <f t="shared" si="0"/>
        <v>Group D1</v>
      </c>
      <c r="F7" s="3"/>
      <c r="G7" s="5" t="s">
        <v>13</v>
      </c>
      <c r="H7" s="5">
        <v>2</v>
      </c>
      <c r="I7" s="3"/>
      <c r="J7" s="8" t="str">
        <f ca="1">IFERROR(INDEX($A$4:$B$19,MATCH($L7&amp;(IF(AND($L7&lt;&gt;"",$L7&gt;0),COUNTIF($L$4:$L$18,$L7)-COUNTIF($L7:$L$18,$L7)+1,"")),$E$4:$E$19,0),1), "")</f>
        <v>A4</v>
      </c>
      <c r="K7" s="8" t="str">
        <f ca="1">IFERROR(INDEX($A$4:$B$19,MATCH($L7&amp;(IF(AND($L7&lt;&gt;"",$L7&gt;0),COUNTIF($L$4:$L$18,$L7)-COUNTIF($L7:$L$18,$L7)+1,"")),$E$4:$E$19,0),2), "")</f>
        <v>This is the fourth product</v>
      </c>
      <c r="L7" s="8" t="str">
        <f ca="1">IFERROR(IF(COUNTIF($L$4:L6,L6)&gt;=VLOOKUP(L6,$G$4:$H$9,2,0), OFFSET(INDEX($G$4:$G$9,MATCH(L6,$G$4:$G$9,0)),1,0),L6), "")</f>
        <v>Group D</v>
      </c>
    </row>
    <row r="8" spans="1:12" x14ac:dyDescent="0.25">
      <c r="A8" s="5" t="s">
        <v>21</v>
      </c>
      <c r="B8" s="5" t="s">
        <v>15</v>
      </c>
      <c r="C8" s="5" t="s">
        <v>10</v>
      </c>
      <c r="D8" s="13">
        <f>COUNTIF($C$4:$C$19,C8) - COUNTIF(C8:$C$19,C8) + 1</f>
        <v>2</v>
      </c>
      <c r="E8" s="14" t="str">
        <f t="shared" si="0"/>
        <v>Group A2</v>
      </c>
      <c r="F8" s="3"/>
      <c r="G8" s="5"/>
      <c r="H8" s="5"/>
      <c r="I8" s="3"/>
      <c r="J8" s="8" t="str">
        <f ca="1">IFERROR(INDEX($A$4:$B$19,MATCH($L8&amp;(IF(AND($L8&lt;&gt;"",$L8&gt;0),COUNTIF($L$4:$L$18,$L8)-COUNTIF($L8:$L$18,$L8)+1,"")),$E$4:$E$19,0),1), "")</f>
        <v/>
      </c>
      <c r="K8" s="8" t="str">
        <f ca="1">IFERROR(INDEX($A$4:$B$19,MATCH($L8&amp;(IF(AND($L8&lt;&gt;"",$L8&gt;0),COUNTIF($L$4:$L$18,$L8)-COUNTIF($L8:$L$18,$L8)+1,"")),$E$4:$E$19,0),2), "")</f>
        <v/>
      </c>
      <c r="L8" s="8" t="str">
        <f ca="1">IFERROR(IF(COUNTIF($L$4:L7,L7)&gt;=VLOOKUP(L7,$G$4:$H$9,2,0), OFFSET(INDEX($G$4:$G$9,MATCH(L7,$G$4:$G$9,0)),1,0),L7), "")</f>
        <v>Group D</v>
      </c>
    </row>
    <row r="9" spans="1:12" x14ac:dyDescent="0.25">
      <c r="A9" s="5" t="s">
        <v>22</v>
      </c>
      <c r="B9" s="5" t="s">
        <v>23</v>
      </c>
      <c r="C9" s="5" t="s">
        <v>13</v>
      </c>
      <c r="D9" s="13">
        <f>COUNTIF($C$4:$C$19,C9) - COUNTIF(C9:$C$19,C9) + 1</f>
        <v>2</v>
      </c>
      <c r="E9" s="14" t="str">
        <f t="shared" si="0"/>
        <v>Group B2</v>
      </c>
      <c r="F9" s="3"/>
      <c r="G9" s="5"/>
      <c r="H9" s="5"/>
      <c r="I9" s="3"/>
      <c r="J9" s="8" t="str">
        <f ca="1">IFERROR(INDEX($A$4:$B$19,MATCH($L9&amp;(IF(AND($L9&lt;&gt;"",$L9&gt;0),COUNTIF($L$4:$L$18,$L9)-COUNTIF($L9:$L$18,$L9)+1,"")),$E$4:$E$19,0),1), "")</f>
        <v>A3</v>
      </c>
      <c r="K9" s="8" t="str">
        <f ca="1">IFERROR(INDEX($A$4:$B$19,MATCH($L9&amp;(IF(AND($L9&lt;&gt;"",$L9&gt;0),COUNTIF($L$4:$L$18,$L9)-COUNTIF($L9:$L$18,$L9)+1,"")),$E$4:$E$19,0),2), "")</f>
        <v>This is the third product</v>
      </c>
      <c r="L9" s="8" t="str">
        <f ca="1">IFERROR(IF(COUNTIF($L$4:L8,L8)&gt;=VLOOKUP(L8,$G$4:$H$9,2,0), OFFSET(INDEX($G$4:$G$9,MATCH(L8,$G$4:$G$9,0)),1,0),L8), "")</f>
        <v>Group C</v>
      </c>
    </row>
    <row r="10" spans="1:12" x14ac:dyDescent="0.25">
      <c r="A10" s="5" t="s">
        <v>24</v>
      </c>
      <c r="B10" s="5"/>
      <c r="C10" s="5" t="s">
        <v>13</v>
      </c>
      <c r="D10" s="13">
        <f>COUNTIF($C$4:$C$19,C10) - COUNTIF(C10:$C$19,C10) + 1</f>
        <v>3</v>
      </c>
      <c r="E10" s="14" t="str">
        <f t="shared" si="0"/>
        <v>Group B3</v>
      </c>
      <c r="F10" s="9"/>
      <c r="I10" s="10"/>
      <c r="J10" s="8" t="str">
        <f ca="1">IFERROR(INDEX($A$4:$B$19,MATCH($L10&amp;(IF(AND($L10&lt;&gt;"",$L10&gt;0),COUNTIF($L$4:$L$18,$L10)-COUNTIF($L10:$L$18,$L10)+1,"")),$E$4:$E$19,0),1), "")</f>
        <v>A2</v>
      </c>
      <c r="K10" s="8" t="str">
        <f ca="1">IFERROR(INDEX($A$4:$B$19,MATCH($L10&amp;(IF(AND($L10&lt;&gt;"",$L10&gt;0),COUNTIF($L$4:$L$18,$L10)-COUNTIF($L10:$L$18,$L10)+1,"")),$E$4:$E$19,0),2), "")</f>
        <v>This is the second product</v>
      </c>
      <c r="L10" s="8" t="str">
        <f ca="1">IFERROR(IF(COUNTIF($L$4:L9,L9)&gt;=VLOOKUP(L9,$G$4:$H$9,2,0), OFFSET(INDEX($G$4:$G$9,MATCH(L9,$G$4:$G$9,0)),1,0),L9), "")</f>
        <v>Group B</v>
      </c>
    </row>
    <row r="11" spans="1:12" x14ac:dyDescent="0.25">
      <c r="A11" s="5" t="s">
        <v>25</v>
      </c>
      <c r="B11" s="5"/>
      <c r="C11" s="5" t="s">
        <v>13</v>
      </c>
      <c r="D11" s="13">
        <f>COUNTIF($C$4:$C$19,C11) - COUNTIF(C11:$C$19,C11) + 1</f>
        <v>4</v>
      </c>
      <c r="E11" s="14" t="str">
        <f t="shared" si="0"/>
        <v>Group B4</v>
      </c>
      <c r="F11" s="9"/>
      <c r="I11" s="10"/>
      <c r="J11" s="8" t="str">
        <f ca="1">IFERROR(INDEX($A$4:$B$19,MATCH($L11&amp;(IF(AND($L11&lt;&gt;"",$L11&gt;0),COUNTIF($L$4:$L$18,$L11)-COUNTIF($L11:$L$18,$L11)+1,"")),$E$4:$E$19,0),1), "")</f>
        <v>A6</v>
      </c>
      <c r="K11" s="8" t="str">
        <f ca="1">IFERROR(INDEX($A$4:$B$19,MATCH($L11&amp;(IF(AND($L11&lt;&gt;"",$L11&gt;0),COUNTIF($L$4:$L$18,$L11)-COUNTIF($L11:$L$18,$L11)+1,"")),$E$4:$E$19,0),2), "")</f>
        <v>This is the sixth product</v>
      </c>
      <c r="L11" s="8" t="str">
        <f ca="1">IFERROR(IF(COUNTIF($L$4:L10,L10)&gt;=VLOOKUP(L10,$G$4:$H$9,2,0), OFFSET(INDEX($G$4:$G$9,MATCH(L10,$G$4:$G$9,0)),1,0),L10), "")</f>
        <v>Group B</v>
      </c>
    </row>
    <row r="12" spans="1:12" x14ac:dyDescent="0.25">
      <c r="A12" s="5" t="s">
        <v>26</v>
      </c>
      <c r="B12" s="5"/>
      <c r="C12" s="5" t="s">
        <v>10</v>
      </c>
      <c r="D12" s="13">
        <f>COUNTIF($C$4:$C$19,C12) - COUNTIF(C12:$C$19,C12) + 1</f>
        <v>3</v>
      </c>
      <c r="E12" s="14" t="str">
        <f t="shared" si="0"/>
        <v>Group A3</v>
      </c>
      <c r="F12" s="9"/>
      <c r="J12" s="8" t="str">
        <f ca="1">IFERROR(INDEX($A$4:$B$19,MATCH($L12&amp;(IF(AND($L12&lt;&gt;"",$L12&gt;0),COUNTIF($L$4:$L$18,$L12)-COUNTIF($L12:$L$18,$L12)+1,"")),$E$4:$E$19,0),1), "")</f>
        <v/>
      </c>
      <c r="K12" s="8" t="str">
        <f ca="1">IFERROR(INDEX($A$4:$B$19,MATCH($L12&amp;(IF(AND($L12&lt;&gt;"",$L12&gt;0),COUNTIF($L$4:$L$18,$L12)-COUNTIF($L12:$L$18,$L12)+1,"")),$E$4:$E$19,0),2), "")</f>
        <v/>
      </c>
      <c r="L12" s="8">
        <f ca="1">IFERROR(IF(COUNTIF($L$4:L11,L11)&gt;=VLOOKUP(L11,$G$4:$H$9,2,0), OFFSET(INDEX($G$4:$G$9,MATCH(L11,$G$4:$G$9,0)),1,0),L11), "")</f>
        <v>0</v>
      </c>
    </row>
    <row r="13" spans="1:12" x14ac:dyDescent="0.25">
      <c r="A13" s="5" t="s">
        <v>27</v>
      </c>
      <c r="B13" s="5"/>
      <c r="C13" s="5" t="s">
        <v>13</v>
      </c>
      <c r="D13" s="13">
        <f>COUNTIF($C$4:$C$19,C13) - COUNTIF(C13:$C$19,C13) + 1</f>
        <v>5</v>
      </c>
      <c r="E13" s="14" t="str">
        <f t="shared" si="0"/>
        <v>Group B5</v>
      </c>
      <c r="F13" s="9"/>
      <c r="J13" s="8" t="str">
        <f ca="1">IFERROR(INDEX($A$4:$B$19,MATCH($L13&amp;(IF(AND($L13&lt;&gt;"",$L13&gt;0),COUNTIF($L$4:$L$18,$L13)-COUNTIF($L13:$L$18,$L13)+1,"")),$E$4:$E$19,0),1), "")</f>
        <v/>
      </c>
      <c r="K13" s="8" t="str">
        <f ca="1">IFERROR(INDEX($A$4:$B$19,MATCH($L13&amp;(IF(AND($L13&lt;&gt;"",$L13&gt;0),COUNTIF($L$4:$L$18,$L13)-COUNTIF($L13:$L$18,$L13)+1,"")),$E$4:$E$19,0),2), "")</f>
        <v/>
      </c>
      <c r="L13" s="8" t="str">
        <f ca="1">IFERROR(IF(COUNTIF($L$4:L12,L12)&gt;=VLOOKUP(L12,$G$4:$H$9,2,0), OFFSET(INDEX($G$4:$G$9,MATCH(L12,$G$4:$G$9,0)),1,0),L12), "")</f>
        <v/>
      </c>
    </row>
    <row r="14" spans="1:12" x14ac:dyDescent="0.25">
      <c r="A14" s="5" t="s">
        <v>28</v>
      </c>
      <c r="B14" s="5"/>
      <c r="C14" s="5" t="s">
        <v>13</v>
      </c>
      <c r="D14" s="13">
        <f>COUNTIF($C$4:$C$19,C14) - COUNTIF(C14:$C$19,C14) + 1</f>
        <v>6</v>
      </c>
      <c r="E14" s="14" t="str">
        <f t="shared" si="0"/>
        <v>Group B6</v>
      </c>
      <c r="F14" s="9"/>
      <c r="J14" s="8" t="str">
        <f ca="1">IFERROR(INDEX($A$4:$B$19,MATCH($L14&amp;(IF(AND($L14&lt;&gt;"",$L14&gt;0),COUNTIF($L$4:$L$18,$L14)-COUNTIF($L14:$L$18,$L14)+1,"")),$E$4:$E$19,0),1), "")</f>
        <v/>
      </c>
      <c r="K14" s="8" t="str">
        <f ca="1">IFERROR(INDEX($A$4:$B$19,MATCH($L14&amp;(IF(AND($L14&lt;&gt;"",$L14&gt;0),COUNTIF($L$4:$L$18,$L14)-COUNTIF($L14:$L$18,$L14)+1,"")),$E$4:$E$19,0),2), "")</f>
        <v/>
      </c>
      <c r="L14" s="8" t="str">
        <f ca="1">IFERROR(IF(COUNTIF($L$4:L13,L13)&gt;=VLOOKUP(L13,$G$4:$H$9,2,0), OFFSET(INDEX($G$4:$G$9,MATCH(L13,$G$4:$G$9,0)),1,0),L13), "")</f>
        <v/>
      </c>
    </row>
    <row r="15" spans="1:12" x14ac:dyDescent="0.25">
      <c r="A15" s="5" t="s">
        <v>29</v>
      </c>
      <c r="B15" s="5"/>
      <c r="C15" s="5" t="s">
        <v>10</v>
      </c>
      <c r="D15" s="13">
        <f>COUNTIF($C$4:$C$19,C15) - COUNTIF(C15:$C$19,C15) + 1</f>
        <v>4</v>
      </c>
      <c r="E15" s="14" t="str">
        <f t="shared" si="0"/>
        <v>Group A4</v>
      </c>
      <c r="F15" s="9"/>
      <c r="J15" s="8" t="str">
        <f ca="1">IFERROR(INDEX($A$4:$B$19,MATCH($L15&amp;(IF(AND($L15&lt;&gt;"",$L15&gt;0),COUNTIF($L$4:$L$18,$L15)-COUNTIF($L15:$L$18,$L15)+1,"")),$E$4:$E$19,0),1), "")</f>
        <v/>
      </c>
      <c r="K15" s="8" t="str">
        <f ca="1">IFERROR(INDEX($A$4:$B$19,MATCH($L15&amp;(IF(AND($L15&lt;&gt;"",$L15&gt;0),COUNTIF($L$4:$L$18,$L15)-COUNTIF($L15:$L$18,$L15)+1,"")),$E$4:$E$19,0),2), "")</f>
        <v/>
      </c>
      <c r="L15" s="8" t="str">
        <f ca="1">IFERROR(IF(COUNTIF($L$4:L14,L14)&gt;=VLOOKUP(L14,$G$4:$H$9,2,0), OFFSET(INDEX($G$4:$G$9,MATCH(L14,$G$4:$G$9,0)),1,0),L14), "")</f>
        <v/>
      </c>
    </row>
    <row r="16" spans="1:12" x14ac:dyDescent="0.25">
      <c r="A16" s="5" t="s">
        <v>30</v>
      </c>
      <c r="B16" s="5"/>
      <c r="C16" s="5" t="s">
        <v>13</v>
      </c>
      <c r="D16" s="13">
        <f>COUNTIF($C$4:$C$19,C16) - COUNTIF(C16:$C$19,C16) + 1</f>
        <v>7</v>
      </c>
      <c r="E16" s="14" t="str">
        <f t="shared" si="0"/>
        <v>Group B7</v>
      </c>
      <c r="F16" s="9"/>
      <c r="J16" s="8" t="str">
        <f ca="1">IFERROR(INDEX($A$4:$B$19,MATCH($L16&amp;(IF(AND($L16&lt;&gt;"",$L16&gt;0),COUNTIF($L$4:$L$18,$L16)-COUNTIF($L16:$L$18,$L16)+1,"")),$E$4:$E$19,0),1), "")</f>
        <v/>
      </c>
      <c r="K16" s="8" t="str">
        <f ca="1">IFERROR(INDEX($A$4:$B$19,MATCH($L16&amp;(IF(AND($L16&lt;&gt;"",$L16&gt;0),COUNTIF($L$4:$L$18,$L16)-COUNTIF($L16:$L$18,$L16)+1,"")),$E$4:$E$19,0),2), "")</f>
        <v/>
      </c>
      <c r="L16" s="8" t="str">
        <f ca="1">IFERROR(IF(COUNTIF($L$4:L15,L15)&gt;=VLOOKUP(L15,$G$4:$H$9,2,0), OFFSET(INDEX($G$4:$G$9,MATCH(L15,$G$4:$G$9,0)),1,0),L15), "")</f>
        <v/>
      </c>
    </row>
    <row r="17" spans="1:12" x14ac:dyDescent="0.25">
      <c r="A17" s="5" t="s">
        <v>31</v>
      </c>
      <c r="B17" s="5"/>
      <c r="C17" s="5" t="s">
        <v>10</v>
      </c>
      <c r="D17" s="13">
        <f>COUNTIF($C$4:$C$19,C17) - COUNTIF(C17:$C$19,C17) + 1</f>
        <v>5</v>
      </c>
      <c r="E17" s="14" t="str">
        <f t="shared" si="0"/>
        <v>Group A5</v>
      </c>
      <c r="F17" s="9"/>
      <c r="J17" s="8" t="str">
        <f ca="1">IFERROR(INDEX($A$4:$B$19,MATCH($L17&amp;(IF(AND($L17&lt;&gt;"",$L17&gt;0),COUNTIF($L$4:$L$18,$L17)-COUNTIF($L17:$L$18,$L17)+1,"")),$E$4:$E$19,0),1), "")</f>
        <v/>
      </c>
      <c r="K17" s="8" t="str">
        <f ca="1">IFERROR(INDEX($A$4:$B$19,MATCH($L17&amp;(IF(AND($L17&lt;&gt;"",$L17&gt;0),COUNTIF($L$4:$L$18,$L17)-COUNTIF($L17:$L$18,$L17)+1,"")),$E$4:$E$19,0),2), "")</f>
        <v/>
      </c>
      <c r="L17" s="8" t="str">
        <f ca="1">IFERROR(IF(COUNTIF($L$4:L16,L16)&gt;=VLOOKUP(L16,$G$4:$H$9,2,0), OFFSET(INDEX($G$4:$G$9,MATCH(L16,$G$4:$G$9,0)),1,0),L16), "")</f>
        <v/>
      </c>
    </row>
    <row r="18" spans="1:12" x14ac:dyDescent="0.25">
      <c r="A18" s="5" t="s">
        <v>32</v>
      </c>
      <c r="B18" s="5"/>
      <c r="C18" s="5" t="s">
        <v>10</v>
      </c>
      <c r="D18" s="13">
        <f>COUNTIF($C$4:$C$19,C18) - COUNTIF(C18:$C$19,C18) + 1</f>
        <v>6</v>
      </c>
      <c r="E18" s="14" t="str">
        <f t="shared" si="0"/>
        <v>Group A6</v>
      </c>
      <c r="F18" s="9"/>
      <c r="J18" s="8" t="str">
        <f ca="1">IFERROR(INDEX($A$4:$B$19,MATCH($L18&amp;(IF(AND($L18&lt;&gt;"",$L18&gt;0),COUNTIF($L$4:$L$18,$L18)-COUNTIF($L18:$L$18,$L18)+1,"")),$E$4:$E$19,0),1), "")</f>
        <v/>
      </c>
      <c r="K18" s="8" t="str">
        <f ca="1">IFERROR(INDEX($A$4:$B$19,MATCH($L18&amp;(IF(AND($L18&lt;&gt;"",$L18&gt;0),COUNTIF($L$4:$L$18,$L18)-COUNTIF($L18:$L$18,$L18)+1,"")),$E$4:$E$19,0),2), "")</f>
        <v/>
      </c>
      <c r="L18" s="8" t="str">
        <f ca="1">IFERROR(IF(COUNTIF($L$4:L17,L17)&gt;=VLOOKUP(L17,$G$4:$H$9,2,0), OFFSET(INDEX($G$4:$G$9,MATCH(L17,$G$4:$G$9,0)),1,0),L17), "")</f>
        <v/>
      </c>
    </row>
    <row r="19" spans="1:12" x14ac:dyDescent="0.25">
      <c r="A19" s="5" t="s">
        <v>33</v>
      </c>
      <c r="B19" s="5"/>
      <c r="C19" s="5" t="s">
        <v>10</v>
      </c>
      <c r="D19" s="13">
        <f>COUNTIF($C$4:$C$19,C19) - COUNTIF(C19:$C$19,C19) + 1</f>
        <v>7</v>
      </c>
      <c r="E19" s="14" t="str">
        <f t="shared" si="0"/>
        <v>Group A7</v>
      </c>
      <c r="F19" s="9"/>
    </row>
    <row r="21" spans="1:12" x14ac:dyDescent="0.25">
      <c r="D21" s="11"/>
      <c r="E21" s="1" t="s">
        <v>36</v>
      </c>
    </row>
    <row r="31" spans="1:12" x14ac:dyDescent="0.25">
      <c r="I31" s="1" t="str">
        <f ca="1">IF(AND($L12&lt;&gt;"", $L12&gt;0),COUNTIF($L$4:$L$18,$L12)-COUNTIF(L12:$L$18,$L12)+1,"")</f>
        <v/>
      </c>
    </row>
    <row r="32" spans="1:12" x14ac:dyDescent="0.25">
      <c r="I32" s="1" t="str">
        <f ca="1">IF(AND($L13&lt;&gt;"", $L13&gt;0),COUNTIF($L$4:$L$18,$L13)-COUNTIF(L13:$L$18,$L13)+1,"")</f>
        <v/>
      </c>
    </row>
    <row r="33" spans="9:9" x14ac:dyDescent="0.25">
      <c r="I33" s="1" t="str">
        <f ca="1">IF(AND($L14&lt;&gt;"", $L14&gt;0),COUNTIF($L$4:$L$18,$L14)-COUNTIF(L14:$L$18,$L14)+1,"")</f>
        <v/>
      </c>
    </row>
    <row r="34" spans="9:9" x14ac:dyDescent="0.25">
      <c r="I34" s="1" t="str">
        <f ca="1">IF(AND($L15&lt;&gt;"", $L15&gt;0),COUNTIF($L$4:$L$18,$L15)-COUNTIF(L15:$L$18,$L15)+1,"")</f>
        <v/>
      </c>
    </row>
    <row r="35" spans="9:9" x14ac:dyDescent="0.25">
      <c r="I35" s="1" t="str">
        <f ca="1">IF(AND($L16&lt;&gt;"", $L16&gt;0),COUNTIF($L$4:$L$18,$L16)-COUNTIF(L16:$L$18,$L16)+1,"")</f>
        <v/>
      </c>
    </row>
    <row r="36" spans="9:9" x14ac:dyDescent="0.25">
      <c r="I36" s="1" t="str">
        <f ca="1">IF(AND($L17&lt;&gt;"", $L17&gt;0),COUNTIF($L$4:$L$18,$L17)-COUNTIF(L17:$L$18,$L17)+1,"")</f>
        <v/>
      </c>
    </row>
    <row r="37" spans="9:9" x14ac:dyDescent="0.25">
      <c r="I37" s="1" t="str">
        <f ca="1">IF(AND($L18&lt;&gt;"", $L18&gt;0),COUNTIF($L$4:$L$18,$L18)-COUNTIF(L18:$L$18,$L18)+1,"")</f>
        <v/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Tata Motors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svs804179</dc:creator>
  <cp:lastModifiedBy>A.P. Moller - Maersk A/S</cp:lastModifiedBy>
  <dcterms:created xsi:type="dcterms:W3CDTF">2014-12-31T14:37:37Z</dcterms:created>
  <dcterms:modified xsi:type="dcterms:W3CDTF">2015-01-01T08:08:38Z</dcterms:modified>
</cp:coreProperties>
</file>