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345" windowWidth="19875" windowHeight="7725"/>
  </bookViews>
  <sheets>
    <sheet name="FEDEX-26.12.2015" sheetId="1" r:id="rId1"/>
  </sheets>
  <calcPr calcId="125725"/>
</workbook>
</file>

<file path=xl/calcChain.xml><?xml version="1.0" encoding="utf-8"?>
<calcChain xmlns="http://schemas.openxmlformats.org/spreadsheetml/2006/main">
  <c r="L10" i="1"/>
  <c r="K10"/>
  <c r="K11" s="1"/>
  <c r="L5"/>
  <c r="K5"/>
  <c r="K6" s="1"/>
  <c r="L6" l="1"/>
  <c r="K7"/>
  <c r="K12"/>
  <c r="L11"/>
  <c r="K13" l="1"/>
  <c r="L12"/>
  <c r="L7"/>
  <c r="K8"/>
  <c r="L8" l="1"/>
  <c r="K9"/>
  <c r="L9" s="1"/>
  <c r="K14"/>
  <c r="L13"/>
  <c r="K15" l="1"/>
  <c r="L14"/>
  <c r="K16" l="1"/>
  <c r="L15"/>
  <c r="K17" l="1"/>
  <c r="L17" s="1"/>
  <c r="L16"/>
</calcChain>
</file>

<file path=xl/sharedStrings.xml><?xml version="1.0" encoding="utf-8"?>
<sst xmlns="http://schemas.openxmlformats.org/spreadsheetml/2006/main" count="69" uniqueCount="38">
  <si>
    <t>Tracking Nbr</t>
  </si>
  <si>
    <t>Est.</t>
  </si>
  <si>
    <t>Svc</t>
  </si>
  <si>
    <t>Recipient</t>
  </si>
  <si>
    <t>Nbr</t>
  </si>
  <si>
    <t>Status +</t>
  </si>
  <si>
    <t>Delvry</t>
  </si>
  <si>
    <t>Type</t>
  </si>
  <si>
    <t>Company Name</t>
  </si>
  <si>
    <t>ST</t>
  </si>
  <si>
    <t>Ctry</t>
  </si>
  <si>
    <t>Pcs</t>
  </si>
  <si>
    <t>Result required as below</t>
  </si>
  <si>
    <t>Ship (P/U) Date: 12/24/2015 </t>
  </si>
  <si>
    <t>12/26/2015</t>
  </si>
  <si>
    <t>XS </t>
  </si>
  <si>
    <t>S VIJAY SALES</t>
  </si>
  <si>
    <t>IN</t>
  </si>
  <si>
    <t>Delivered: 12/26/2015 11:44 AM Signed for By: N.NEERAJ; GURGAON, IN</t>
  </si>
  <si>
    <t>VIJAY SALES</t>
  </si>
  <si>
    <t>On FedEx vehicle for delivery; GURGAON, IN</t>
  </si>
  <si>
    <t>Delivered: 12/26/2015 12:59 PM Signed for By: B.BAKESHWER; FARIDABAD, IN</t>
  </si>
  <si>
    <t>Ship (P/U) Date: 12/23/2015 </t>
  </si>
  <si>
    <t>12/24/2015</t>
  </si>
  <si>
    <t>N.G.TRADERS</t>
  </si>
  <si>
    <t>Delivered: 12/24/2015 12:59 PM Signed for By: C.CO STAMP; GURGAON, IN</t>
  </si>
  <si>
    <t>BHAVNA ELECTRICAL</t>
  </si>
  <si>
    <t>QUALITY HOME APPLIANCE</t>
  </si>
  <si>
    <t>On FedEx vehicle for delivery; MUMBAI, IN</t>
  </si>
  <si>
    <t>RUPAM NO VELTIES</t>
  </si>
  <si>
    <t>At local FedEx facility; BHIWANDI, IN; Tendered at</t>
  </si>
  <si>
    <t>12/29/2015</t>
  </si>
  <si>
    <t>INDIRA ENTERPRISES</t>
  </si>
  <si>
    <t>In transit; JAIPUR, IN; Tendered to authorized agent for final delivery</t>
  </si>
  <si>
    <t>12/31/2015</t>
  </si>
  <si>
    <t>B.R. SALES</t>
  </si>
  <si>
    <t>Departed FedEx location; GURGAON, IN</t>
  </si>
  <si>
    <t>SILIGURI MARK .</t>
  </si>
</sst>
</file>

<file path=xl/styles.xml><?xml version="1.0" encoding="utf-8"?>
<styleSheet xmlns="http://schemas.openxmlformats.org/spreadsheetml/2006/main">
  <numFmts count="2">
    <numFmt numFmtId="164" formatCode="[$-409]d\-mmm\-yy;@"/>
    <numFmt numFmtId="165" formatCode="m/d/yyyy;@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FFFFFF"/>
      <name val="Arial"/>
      <family val="2"/>
    </font>
    <font>
      <u/>
      <sz val="11"/>
      <color theme="10"/>
      <name val="Calibri"/>
      <family val="2"/>
      <scheme val="minor"/>
    </font>
    <font>
      <sz val="8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660099"/>
        <bgColor indexed="64"/>
      </patternFill>
    </fill>
    <fill>
      <patternFill patternType="solid">
        <fgColor rgb="FF90909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0E0E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2">
    <xf numFmtId="0" fontId="0" fillId="0" borderId="0" xfId="0"/>
    <xf numFmtId="1" fontId="0" fillId="0" borderId="0" xfId="0" applyNumberFormat="1" applyAlignment="1">
      <alignment horizontal="left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2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64" fontId="2" fillId="2" borderId="5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left" vertical="center"/>
    </xf>
    <xf numFmtId="0" fontId="1" fillId="0" borderId="0" xfId="0" applyFont="1"/>
    <xf numFmtId="1" fontId="3" fillId="4" borderId="4" xfId="1" applyNumberFormat="1" applyFill="1" applyBorder="1" applyAlignment="1">
      <alignment horizontal="left" vertical="center"/>
    </xf>
    <xf numFmtId="165" fontId="4" fillId="4" borderId="5" xfId="0" applyNumberFormat="1" applyFont="1" applyFill="1" applyBorder="1" applyAlignment="1">
      <alignment horizontal="center" vertical="center"/>
    </xf>
    <xf numFmtId="0" fontId="3" fillId="4" borderId="5" xfId="1" applyFill="1" applyBorder="1" applyAlignment="1">
      <alignment horizontal="center" vertical="center"/>
    </xf>
    <xf numFmtId="0" fontId="4" fillId="4" borderId="5" xfId="0" applyFont="1" applyFill="1" applyBorder="1" applyAlignment="1">
      <alignment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vertical="center"/>
    </xf>
    <xf numFmtId="1" fontId="3" fillId="5" borderId="4" xfId="1" applyNumberFormat="1" applyFill="1" applyBorder="1" applyAlignment="1">
      <alignment horizontal="left" vertical="center"/>
    </xf>
    <xf numFmtId="164" fontId="4" fillId="5" borderId="5" xfId="0" applyNumberFormat="1" applyFont="1" applyFill="1" applyBorder="1" applyAlignment="1">
      <alignment horizontal="center" vertical="center"/>
    </xf>
    <xf numFmtId="0" fontId="3" fillId="5" borderId="5" xfId="1" applyFill="1" applyBorder="1" applyAlignment="1">
      <alignment horizontal="center" vertical="center"/>
    </xf>
    <xf numFmtId="0" fontId="4" fillId="5" borderId="5" xfId="0" applyFont="1" applyFill="1" applyBorder="1" applyAlignment="1">
      <alignment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vertical="center"/>
    </xf>
    <xf numFmtId="164" fontId="4" fillId="4" borderId="5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left" vertical="center"/>
    </xf>
    <xf numFmtId="1" fontId="2" fillId="2" borderId="4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2" fillId="3" borderId="4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vertical="center" wrapText="1"/>
    </xf>
    <xf numFmtId="0" fontId="0" fillId="0" borderId="0" xfId="0" applyNumberFormat="1"/>
  </cellXfs>
  <cellStyles count="2">
    <cellStyle name="Hyperlink" xfId="1" builtinId="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edex.com/insight/manifest/manifest.jsp?&amp;__QS=252D0F3B4E380B211B122B1A09251510050E0F5C273A223E34360539237976645E45755D55776C&amp;" TargetMode="External"/><Relationship Id="rId13" Type="http://schemas.openxmlformats.org/officeDocument/2006/relationships/hyperlink" Target="https://www.fedex.com/insight/manifest/detail.jsp?TRACKING=807763611666&amp;QUALIFIER=2457380000&amp;CARRIER=FX" TargetMode="External"/><Relationship Id="rId18" Type="http://schemas.openxmlformats.org/officeDocument/2006/relationships/hyperlink" Target="https://www.fedex.com/insight/manifest/manifest.jsp?&amp;__QS=252D0F3B4E380B211B122B1A09251510050E0F5C273A223E34360539237976645E45755D55776C&amp;" TargetMode="External"/><Relationship Id="rId3" Type="http://schemas.openxmlformats.org/officeDocument/2006/relationships/hyperlink" Target="https://www.fedex.com/insight/manifest/detail.jsp?TRACKING=808059852677&amp;QUALIFIER=2457381000&amp;CARRIER=FX" TargetMode="External"/><Relationship Id="rId21" Type="http://schemas.openxmlformats.org/officeDocument/2006/relationships/hyperlink" Target="https://www.fedex.com/insight/manifest/detail.jsp?TRACKING=805659375800&amp;QUALIFIER=2457380000&amp;CARRIER=FX" TargetMode="External"/><Relationship Id="rId7" Type="http://schemas.openxmlformats.org/officeDocument/2006/relationships/hyperlink" Target="https://www.fedex.com/insight/manifest/detail.jsp?TRACKING=808059852699&amp;QUALIFIER=2457381000&amp;CARRIER=FX" TargetMode="External"/><Relationship Id="rId12" Type="http://schemas.openxmlformats.org/officeDocument/2006/relationships/hyperlink" Target="https://www.fedex.com/insight/manifest/manifest.jsp?&amp;__QS=252D0F3B4E380B211B122B1A09251510050E0F5C273A223E34360539237976645E45755D55776C&amp;" TargetMode="External"/><Relationship Id="rId17" Type="http://schemas.openxmlformats.org/officeDocument/2006/relationships/hyperlink" Target="https://www.fedex.com/insight/manifest/detail.jsp?TRACKING=807763611633&amp;QUALIFIER=2457380000&amp;CARRIER=FX" TargetMode="External"/><Relationship Id="rId2" Type="http://schemas.openxmlformats.org/officeDocument/2006/relationships/hyperlink" Target="https://www.fedex.com/insight/manifest/manifest.jsp?&amp;__QS=252D0F3B4E380B211B122B1A09251510050E0F5C273A223E34360539237976645E45755D55776C&amp;" TargetMode="External"/><Relationship Id="rId16" Type="http://schemas.openxmlformats.org/officeDocument/2006/relationships/hyperlink" Target="https://www.fedex.com/insight/manifest/manifest.jsp?&amp;__QS=252D0F3B4E380B211B122B1A09251510050E0F5C273A223E34360539237976645E45755D55776C&amp;" TargetMode="External"/><Relationship Id="rId20" Type="http://schemas.openxmlformats.org/officeDocument/2006/relationships/hyperlink" Target="https://www.fedex.com/insight/manifest/manifest.jsp?&amp;__QS=252D0F3B4E380B211B122B1A09251510050E0F5C273A223E34360539237976645E45755D55776C&amp;" TargetMode="External"/><Relationship Id="rId1" Type="http://schemas.openxmlformats.org/officeDocument/2006/relationships/hyperlink" Target="https://www.fedex.com/insight/manifest/detail.jsp?TRACKING=808059852666&amp;QUALIFIER=2457381000&amp;CARRIER=FX" TargetMode="External"/><Relationship Id="rId6" Type="http://schemas.openxmlformats.org/officeDocument/2006/relationships/hyperlink" Target="https://www.fedex.com/insight/manifest/manifest.jsp?&amp;__QS=252D0F3B4E380B211B122B1A09251510050E0F5C273A223E34360539237976645E45755D55776C&amp;" TargetMode="External"/><Relationship Id="rId11" Type="http://schemas.openxmlformats.org/officeDocument/2006/relationships/hyperlink" Target="https://www.fedex.com/insight/manifest/detail.jsp?TRACKING=807763611520&amp;QUALIFIER=2457380000&amp;CARRIER=FX" TargetMode="External"/><Relationship Id="rId5" Type="http://schemas.openxmlformats.org/officeDocument/2006/relationships/hyperlink" Target="https://www.fedex.com/insight/manifest/detail.jsp?TRACKING=808059852688&amp;QUALIFIER=2457381000&amp;CARRIER=FX" TargetMode="External"/><Relationship Id="rId15" Type="http://schemas.openxmlformats.org/officeDocument/2006/relationships/hyperlink" Target="https://www.fedex.com/insight/manifest/detail.jsp?TRACKING=807763611644&amp;QUALIFIER=2457380000&amp;CARRIER=FX" TargetMode="External"/><Relationship Id="rId23" Type="http://schemas.openxmlformats.org/officeDocument/2006/relationships/printerSettings" Target="../printerSettings/printerSettings1.bin"/><Relationship Id="rId10" Type="http://schemas.openxmlformats.org/officeDocument/2006/relationships/hyperlink" Target="https://www.fedex.com/insight/manifest/manifest.jsp?&amp;__QS=252D0F3B4E380B211B122B1A09251510050E0F5C273A223E34360539237976645E45755D55776C&amp;" TargetMode="External"/><Relationship Id="rId19" Type="http://schemas.openxmlformats.org/officeDocument/2006/relationships/hyperlink" Target="https://www.fedex.com/insight/manifest/detail.jsp?TRACKING=807763611677&amp;QUALIFIER=2457380000&amp;CARRIER=FX" TargetMode="External"/><Relationship Id="rId4" Type="http://schemas.openxmlformats.org/officeDocument/2006/relationships/hyperlink" Target="https://www.fedex.com/insight/manifest/manifest.jsp?&amp;__QS=252D0F3B4E380B211B122B1A09251510050E0F5C273A223E34360539237976645E45755D55776C&amp;" TargetMode="External"/><Relationship Id="rId9" Type="http://schemas.openxmlformats.org/officeDocument/2006/relationships/hyperlink" Target="https://www.fedex.com/insight/manifest/detail.jsp?TRACKING=807763611655&amp;QUALIFIER=2457380000&amp;CARRIER=FX" TargetMode="External"/><Relationship Id="rId14" Type="http://schemas.openxmlformats.org/officeDocument/2006/relationships/hyperlink" Target="https://www.fedex.com/insight/manifest/manifest.jsp?&amp;__QS=252D0F3B4E380B211B122B1A09251510050E0F5C273A223E34360539237976645E45755D55776C&amp;" TargetMode="External"/><Relationship Id="rId22" Type="http://schemas.openxmlformats.org/officeDocument/2006/relationships/hyperlink" Target="https://www.fedex.com/insight/manifest/manifest.jsp?&amp;__QS=252D0F3B4E380B211B122B1A09251510050E0F5C273A223E34360539237976645E45755D55776C&amp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M17"/>
  <sheetViews>
    <sheetView tabSelected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K6" sqref="K6"/>
    </sheetView>
  </sheetViews>
  <sheetFormatPr defaultRowHeight="15"/>
  <cols>
    <col min="1" max="1" width="2.140625" customWidth="1"/>
    <col min="2" max="2" width="19.28515625" style="1" customWidth="1"/>
    <col min="3" max="3" width="10.85546875" style="2" customWidth="1"/>
    <col min="4" max="4" width="4.85546875" style="3" bestFit="1" customWidth="1"/>
    <col min="5" max="5" width="23.28515625" customWidth="1"/>
    <col min="6" max="6" width="3.140625" style="3" bestFit="1" customWidth="1"/>
    <col min="7" max="7" width="4.28515625" style="3" bestFit="1" customWidth="1"/>
    <col min="8" max="8" width="4.140625" style="3" bestFit="1" customWidth="1"/>
    <col min="9" max="9" width="58.28515625" bestFit="1" customWidth="1"/>
    <col min="10" max="10" width="2.7109375" customWidth="1"/>
    <col min="11" max="11" width="19.5703125" customWidth="1"/>
    <col min="12" max="12" width="11.85546875" customWidth="1"/>
  </cols>
  <sheetData>
    <row r="1" spans="2:13" ht="25.5" customHeight="1"/>
    <row r="2" spans="2:13" ht="7.5" customHeight="1" thickBot="1"/>
    <row r="3" spans="2:13">
      <c r="B3" s="23" t="s">
        <v>0</v>
      </c>
      <c r="C3" s="4" t="s">
        <v>1</v>
      </c>
      <c r="D3" s="5" t="s">
        <v>2</v>
      </c>
      <c r="E3" s="25" t="s">
        <v>3</v>
      </c>
      <c r="F3" s="25"/>
      <c r="G3" s="25"/>
      <c r="H3" s="5" t="s">
        <v>4</v>
      </c>
      <c r="I3" s="26" t="s">
        <v>5</v>
      </c>
    </row>
    <row r="4" spans="2:13">
      <c r="B4" s="24"/>
      <c r="C4" s="6" t="s">
        <v>6</v>
      </c>
      <c r="D4" s="7" t="s">
        <v>7</v>
      </c>
      <c r="E4" s="8" t="s">
        <v>8</v>
      </c>
      <c r="F4" s="7" t="s">
        <v>9</v>
      </c>
      <c r="G4" s="7" t="s">
        <v>10</v>
      </c>
      <c r="H4" s="7" t="s">
        <v>11</v>
      </c>
      <c r="I4" s="27"/>
      <c r="L4" s="9" t="s">
        <v>12</v>
      </c>
    </row>
    <row r="5" spans="2:13">
      <c r="B5" s="28" t="s">
        <v>13</v>
      </c>
      <c r="C5" s="29"/>
      <c r="D5" s="29"/>
      <c r="E5" s="29"/>
      <c r="F5" s="29"/>
      <c r="G5" s="29"/>
      <c r="H5" s="29"/>
      <c r="I5" s="30"/>
      <c r="K5" t="str">
        <f t="shared" ref="K5:K9" si="0">TEXT(IF(LEFT(B5,17)="Ship (P/U) Date: ",TRIM(MID(B5,18,10)),K4),"MM/DD/YYYY")</f>
        <v>12/24/2015</v>
      </c>
      <c r="L5" s="31" t="str">
        <f>IF(LEFT(B5,17)="Ship (P/U) Date: ","",C5-K5)</f>
        <v/>
      </c>
    </row>
    <row r="6" spans="2:13">
      <c r="B6" s="10">
        <v>808059852666</v>
      </c>
      <c r="C6" s="11" t="s">
        <v>14</v>
      </c>
      <c r="D6" s="12" t="s">
        <v>15</v>
      </c>
      <c r="E6" s="13" t="s">
        <v>16</v>
      </c>
      <c r="F6" s="14"/>
      <c r="G6" s="14" t="s">
        <v>17</v>
      </c>
      <c r="H6" s="14">
        <v>4</v>
      </c>
      <c r="I6" s="15" t="s">
        <v>18</v>
      </c>
      <c r="K6" t="str">
        <f t="shared" si="0"/>
        <v>12/24/2015</v>
      </c>
      <c r="L6" s="31">
        <f>IF(LEFT(B6,17)="Ship (P/U) Date: ","",C6-K6)</f>
        <v>2</v>
      </c>
    </row>
    <row r="7" spans="2:13">
      <c r="B7" s="16">
        <v>808059852677</v>
      </c>
      <c r="C7" s="17" t="s">
        <v>14</v>
      </c>
      <c r="D7" s="18" t="s">
        <v>15</v>
      </c>
      <c r="E7" s="19" t="s">
        <v>19</v>
      </c>
      <c r="F7" s="20"/>
      <c r="G7" s="20" t="s">
        <v>17</v>
      </c>
      <c r="H7" s="20">
        <v>9</v>
      </c>
      <c r="I7" s="21" t="s">
        <v>20</v>
      </c>
      <c r="K7" t="str">
        <f t="shared" si="0"/>
        <v>12/24/2015</v>
      </c>
      <c r="L7" s="31">
        <f>IF(LEFT(B7,17)="Ship (P/U) Date: ","",C7-K7)</f>
        <v>2</v>
      </c>
      <c r="M7" s="31"/>
    </row>
    <row r="8" spans="2:13">
      <c r="B8" s="10">
        <v>808059852688</v>
      </c>
      <c r="C8" s="22" t="s">
        <v>14</v>
      </c>
      <c r="D8" s="12" t="s">
        <v>15</v>
      </c>
      <c r="E8" s="13" t="s">
        <v>19</v>
      </c>
      <c r="F8" s="14"/>
      <c r="G8" s="14" t="s">
        <v>17</v>
      </c>
      <c r="H8" s="14">
        <v>5</v>
      </c>
      <c r="I8" s="15" t="s">
        <v>20</v>
      </c>
      <c r="K8" t="str">
        <f t="shared" si="0"/>
        <v>12/24/2015</v>
      </c>
      <c r="L8" s="31">
        <f t="shared" ref="L8:L17" si="1">IF(LEFT(B8,17)="Ship (P/U) Date: ","",C8-K8)</f>
        <v>2</v>
      </c>
    </row>
    <row r="9" spans="2:13">
      <c r="B9" s="16">
        <v>808059852699</v>
      </c>
      <c r="C9" s="17" t="s">
        <v>14</v>
      </c>
      <c r="D9" s="18" t="s">
        <v>15</v>
      </c>
      <c r="E9" s="19" t="s">
        <v>19</v>
      </c>
      <c r="F9" s="20"/>
      <c r="G9" s="20" t="s">
        <v>17</v>
      </c>
      <c r="H9" s="20">
        <v>4</v>
      </c>
      <c r="I9" s="21" t="s">
        <v>21</v>
      </c>
      <c r="K9" t="str">
        <f t="shared" si="0"/>
        <v>12/24/2015</v>
      </c>
      <c r="L9" s="31">
        <f t="shared" si="1"/>
        <v>2</v>
      </c>
    </row>
    <row r="10" spans="2:13">
      <c r="B10" s="28" t="s">
        <v>22</v>
      </c>
      <c r="C10" s="29"/>
      <c r="D10" s="29"/>
      <c r="E10" s="29"/>
      <c r="F10" s="29"/>
      <c r="G10" s="29"/>
      <c r="H10" s="29"/>
      <c r="I10" s="30"/>
      <c r="K10" t="str">
        <f>TEXT(IF(LEFT(B10,17)="Ship (P/U) Date: ",TRIM(MID(B10,18,10)),K9),"MM/DD/YYYY")</f>
        <v>12/23/2015</v>
      </c>
      <c r="L10" s="31" t="str">
        <f t="shared" si="1"/>
        <v/>
      </c>
    </row>
    <row r="11" spans="2:13">
      <c r="B11" s="10">
        <v>807763611655</v>
      </c>
      <c r="C11" s="22" t="s">
        <v>23</v>
      </c>
      <c r="D11" s="12" t="s">
        <v>15</v>
      </c>
      <c r="E11" s="13" t="s">
        <v>24</v>
      </c>
      <c r="F11" s="14"/>
      <c r="G11" s="14" t="s">
        <v>17</v>
      </c>
      <c r="H11" s="14">
        <v>9</v>
      </c>
      <c r="I11" s="15" t="s">
        <v>25</v>
      </c>
      <c r="K11" t="str">
        <f t="shared" ref="K11:K17" si="2">IF(LEFT(B11,17)="Ship (P/U) Date: ",TRIM(MID(B11,18,10)),K10)</f>
        <v>12/23/2015</v>
      </c>
      <c r="L11" s="31">
        <f t="shared" si="1"/>
        <v>1</v>
      </c>
    </row>
    <row r="12" spans="2:13">
      <c r="B12" s="16">
        <v>807763611520</v>
      </c>
      <c r="C12" s="17" t="s">
        <v>14</v>
      </c>
      <c r="D12" s="18" t="s">
        <v>15</v>
      </c>
      <c r="E12" s="19" t="s">
        <v>26</v>
      </c>
      <c r="F12" s="20"/>
      <c r="G12" s="20" t="s">
        <v>17</v>
      </c>
      <c r="H12" s="20">
        <v>2</v>
      </c>
      <c r="I12" s="21" t="s">
        <v>20</v>
      </c>
      <c r="K12" t="str">
        <f t="shared" si="2"/>
        <v>12/23/2015</v>
      </c>
      <c r="L12" s="31">
        <f t="shared" si="1"/>
        <v>3</v>
      </c>
    </row>
    <row r="13" spans="2:13">
      <c r="B13" s="10">
        <v>807763611666</v>
      </c>
      <c r="C13" s="22" t="s">
        <v>14</v>
      </c>
      <c r="D13" s="12" t="s">
        <v>15</v>
      </c>
      <c r="E13" s="13" t="s">
        <v>27</v>
      </c>
      <c r="F13" s="14"/>
      <c r="G13" s="14" t="s">
        <v>17</v>
      </c>
      <c r="H13" s="14">
        <v>9</v>
      </c>
      <c r="I13" s="15" t="s">
        <v>28</v>
      </c>
      <c r="K13" t="str">
        <f t="shared" si="2"/>
        <v>12/23/2015</v>
      </c>
      <c r="L13" s="31">
        <f t="shared" si="1"/>
        <v>3</v>
      </c>
    </row>
    <row r="14" spans="2:13">
      <c r="B14" s="16">
        <v>807763611644</v>
      </c>
      <c r="C14" s="17" t="s">
        <v>14</v>
      </c>
      <c r="D14" s="18" t="s">
        <v>15</v>
      </c>
      <c r="E14" s="19" t="s">
        <v>29</v>
      </c>
      <c r="F14" s="20"/>
      <c r="G14" s="20" t="s">
        <v>17</v>
      </c>
      <c r="H14" s="20">
        <v>4</v>
      </c>
      <c r="I14" s="21" t="s">
        <v>30</v>
      </c>
      <c r="K14" t="str">
        <f t="shared" si="2"/>
        <v>12/23/2015</v>
      </c>
      <c r="L14" s="31">
        <f t="shared" si="1"/>
        <v>3</v>
      </c>
    </row>
    <row r="15" spans="2:13">
      <c r="B15" s="10">
        <v>807763611633</v>
      </c>
      <c r="C15" s="22" t="s">
        <v>31</v>
      </c>
      <c r="D15" s="12" t="s">
        <v>15</v>
      </c>
      <c r="E15" s="13" t="s">
        <v>32</v>
      </c>
      <c r="F15" s="14"/>
      <c r="G15" s="14" t="s">
        <v>17</v>
      </c>
      <c r="H15" s="14">
        <v>50</v>
      </c>
      <c r="I15" s="15" t="s">
        <v>33</v>
      </c>
      <c r="K15" t="str">
        <f t="shared" si="2"/>
        <v>12/23/2015</v>
      </c>
      <c r="L15" s="31">
        <f t="shared" si="1"/>
        <v>6</v>
      </c>
    </row>
    <row r="16" spans="2:13">
      <c r="B16" s="16">
        <v>807763611677</v>
      </c>
      <c r="C16" s="17" t="s">
        <v>34</v>
      </c>
      <c r="D16" s="18" t="s">
        <v>15</v>
      </c>
      <c r="E16" s="19" t="s">
        <v>35</v>
      </c>
      <c r="F16" s="20"/>
      <c r="G16" s="20" t="s">
        <v>17</v>
      </c>
      <c r="H16" s="20">
        <v>264</v>
      </c>
      <c r="I16" s="21" t="s">
        <v>36</v>
      </c>
      <c r="K16" t="str">
        <f t="shared" si="2"/>
        <v>12/23/2015</v>
      </c>
      <c r="L16" s="31">
        <f t="shared" si="1"/>
        <v>8</v>
      </c>
    </row>
    <row r="17" spans="2:12">
      <c r="B17" s="10">
        <v>805659375800</v>
      </c>
      <c r="C17" s="22">
        <v>42370</v>
      </c>
      <c r="D17" s="12" t="s">
        <v>15</v>
      </c>
      <c r="E17" s="13" t="s">
        <v>37</v>
      </c>
      <c r="F17" s="14"/>
      <c r="G17" s="14" t="s">
        <v>17</v>
      </c>
      <c r="H17" s="14">
        <v>25</v>
      </c>
      <c r="I17" s="15" t="s">
        <v>36</v>
      </c>
      <c r="K17" t="str">
        <f t="shared" si="2"/>
        <v>12/23/2015</v>
      </c>
      <c r="L17" s="31">
        <f t="shared" si="1"/>
        <v>9</v>
      </c>
    </row>
  </sheetData>
  <mergeCells count="5">
    <mergeCell ref="B3:B4"/>
    <mergeCell ref="E3:G3"/>
    <mergeCell ref="I3:I4"/>
    <mergeCell ref="B5:I5"/>
    <mergeCell ref="B10:I10"/>
  </mergeCells>
  <conditionalFormatting sqref="C1:C1048576">
    <cfRule type="timePeriod" dxfId="0" priority="1" stopIfTrue="1" timePeriod="today">
      <formula>FLOOR(C1,1)=TODAY()</formula>
    </cfRule>
  </conditionalFormatting>
  <hyperlinks>
    <hyperlink ref="B6" r:id="rId1" display="https://www.fedex.com/insight/manifest/detail.jsp?TRACKING=808059852666&amp;QUALIFIER=2457381000&amp;CARRIER=FX"/>
    <hyperlink ref="D6" r:id="rId2" display="https://www.fedex.com/insight/manifest/manifest.jsp?&amp;__QS=252D0F3B4E380B211B122B1A09251510050E0F5C273A223E34360539237976645E45755D55776C&amp;"/>
    <hyperlink ref="B7" r:id="rId3" display="https://www.fedex.com/insight/manifest/detail.jsp?TRACKING=808059852677&amp;QUALIFIER=2457381000&amp;CARRIER=FX"/>
    <hyperlink ref="D7" r:id="rId4" display="https://www.fedex.com/insight/manifest/manifest.jsp?&amp;__QS=252D0F3B4E380B211B122B1A09251510050E0F5C273A223E34360539237976645E45755D55776C&amp;"/>
    <hyperlink ref="B8" r:id="rId5" display="https://www.fedex.com/insight/manifest/detail.jsp?TRACKING=808059852688&amp;QUALIFIER=2457381000&amp;CARRIER=FX"/>
    <hyperlink ref="D8" r:id="rId6" display="https://www.fedex.com/insight/manifest/manifest.jsp?&amp;__QS=252D0F3B4E380B211B122B1A09251510050E0F5C273A223E34360539237976645E45755D55776C&amp;"/>
    <hyperlink ref="B9" r:id="rId7" display="https://www.fedex.com/insight/manifest/detail.jsp?TRACKING=808059852699&amp;QUALIFIER=2457381000&amp;CARRIER=FX"/>
    <hyperlink ref="D9" r:id="rId8" display="https://www.fedex.com/insight/manifest/manifest.jsp?&amp;__QS=252D0F3B4E380B211B122B1A09251510050E0F5C273A223E34360539237976645E45755D55776C&amp;"/>
    <hyperlink ref="B11" r:id="rId9" display="https://www.fedex.com/insight/manifest/detail.jsp?TRACKING=807763611655&amp;QUALIFIER=2457380000&amp;CARRIER=FX"/>
    <hyperlink ref="D11" r:id="rId10" display="https://www.fedex.com/insight/manifest/manifest.jsp?&amp;__QS=252D0F3B4E380B211B122B1A09251510050E0F5C273A223E34360539237976645E45755D55776C&amp;"/>
    <hyperlink ref="B12" r:id="rId11" display="https://www.fedex.com/insight/manifest/detail.jsp?TRACKING=807763611520&amp;QUALIFIER=2457380000&amp;CARRIER=FX"/>
    <hyperlink ref="D12" r:id="rId12" display="https://www.fedex.com/insight/manifest/manifest.jsp?&amp;__QS=252D0F3B4E380B211B122B1A09251510050E0F5C273A223E34360539237976645E45755D55776C&amp;"/>
    <hyperlink ref="B13" r:id="rId13" display="https://www.fedex.com/insight/manifest/detail.jsp?TRACKING=807763611666&amp;QUALIFIER=2457380000&amp;CARRIER=FX"/>
    <hyperlink ref="D13" r:id="rId14" display="https://www.fedex.com/insight/manifest/manifest.jsp?&amp;__QS=252D0F3B4E380B211B122B1A09251510050E0F5C273A223E34360539237976645E45755D55776C&amp;"/>
    <hyperlink ref="B14" r:id="rId15" display="https://www.fedex.com/insight/manifest/detail.jsp?TRACKING=807763611644&amp;QUALIFIER=2457380000&amp;CARRIER=FX"/>
    <hyperlink ref="D14" r:id="rId16" display="https://www.fedex.com/insight/manifest/manifest.jsp?&amp;__QS=252D0F3B4E380B211B122B1A09251510050E0F5C273A223E34360539237976645E45755D55776C&amp;"/>
    <hyperlink ref="B15" r:id="rId17" display="https://www.fedex.com/insight/manifest/detail.jsp?TRACKING=807763611633&amp;QUALIFIER=2457380000&amp;CARRIER=FX"/>
    <hyperlink ref="D15" r:id="rId18" display="https://www.fedex.com/insight/manifest/manifest.jsp?&amp;__QS=252D0F3B4E380B211B122B1A09251510050E0F5C273A223E34360539237976645E45755D55776C&amp;"/>
    <hyperlink ref="B16" r:id="rId19" display="https://www.fedex.com/insight/manifest/detail.jsp?TRACKING=807763611677&amp;QUALIFIER=2457380000&amp;CARRIER=FX"/>
    <hyperlink ref="D16" r:id="rId20" display="https://www.fedex.com/insight/manifest/manifest.jsp?&amp;__QS=252D0F3B4E380B211B122B1A09251510050E0F5C273A223E34360539237976645E45755D55776C&amp;"/>
    <hyperlink ref="B17" r:id="rId21" display="https://www.fedex.com/insight/manifest/detail.jsp?TRACKING=805659375800&amp;QUALIFIER=2457380000&amp;CARRIER=FX"/>
    <hyperlink ref="D17" r:id="rId22" display="https://www.fedex.com/insight/manifest/manifest.jsp?&amp;__QS=252D0F3B4E380B211B122B1A09251510050E0F5C273A223E34360539237976645E45755D55776C&amp;"/>
  </hyperlinks>
  <pageMargins left="0.7" right="0.7" top="0.75" bottom="0.75" header="0.3" footer="0.3"/>
  <pageSetup orientation="portrait" verticalDpi="0" r:id="rId2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FEDEX-26.12.2015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sudhir verma</dc:creator>
  <cp:lastModifiedBy>pankaj</cp:lastModifiedBy>
  <dcterms:created xsi:type="dcterms:W3CDTF">2015-12-26T10:47:22Z</dcterms:created>
  <dcterms:modified xsi:type="dcterms:W3CDTF">2015-12-26T13:14:39Z</dcterms:modified>
</cp:coreProperties>
</file>