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230"/>
  </bookViews>
  <sheets>
    <sheet name="Problem Statement" sheetId="1" r:id="rId1"/>
    <sheet name="Required_Team_Composition" sheetId="2" r:id="rId2"/>
    <sheet name="Player_Statistics" sheetId="3" r:id="rId3"/>
  </sheets>
  <definedNames>
    <definedName name="_xlnm._FilterDatabase" localSheetId="2" hidden="1">Player_Statistics!$A$1:$G$64</definedName>
  </definedNames>
  <calcPr calcId="145621"/>
</workbook>
</file>

<file path=xl/calcChain.xml><?xml version="1.0" encoding="utf-8"?>
<calcChain xmlns="http://schemas.openxmlformats.org/spreadsheetml/2006/main">
  <c r="H2" i="3" l="1" a="1"/>
  <c r="H2" i="3" s="1"/>
  <c r="H4" i="3"/>
  <c r="D42" i="3"/>
  <c r="H3" i="3"/>
  <c r="D2" i="3"/>
  <c r="E64" i="3" l="1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G2" i="3" s="1" a="1"/>
  <c r="G2" i="3" s="1"/>
  <c r="E3" i="3"/>
  <c r="D3" i="3"/>
  <c r="E2" i="3"/>
  <c r="G3" i="3" l="1" a="1"/>
  <c r="G3" i="3" s="1"/>
  <c r="G7" i="3" a="1"/>
  <c r="G7" i="3" s="1"/>
  <c r="G11" i="3" a="1"/>
  <c r="G11" i="3" s="1"/>
  <c r="G15" i="3" a="1"/>
  <c r="G15" i="3" s="1"/>
  <c r="G5" i="3" a="1"/>
  <c r="G5" i="3" s="1"/>
  <c r="G9" i="3" a="1"/>
  <c r="G9" i="3" s="1"/>
  <c r="G13" i="3" a="1"/>
  <c r="G13" i="3" s="1"/>
  <c r="G12" i="3" a="1"/>
  <c r="G12" i="3" s="1"/>
  <c r="G6" i="3" a="1"/>
  <c r="G6" i="3" s="1"/>
  <c r="G10" i="3" a="1"/>
  <c r="G10" i="3" s="1"/>
  <c r="G4" i="3" a="1"/>
  <c r="G4" i="3" s="1"/>
  <c r="G8" i="3" a="1"/>
  <c r="G8" i="3" s="1"/>
  <c r="G14" i="3" a="1"/>
  <c r="G14" i="3" s="1"/>
</calcChain>
</file>

<file path=xl/sharedStrings.xml><?xml version="1.0" encoding="utf-8"?>
<sst xmlns="http://schemas.openxmlformats.org/spreadsheetml/2006/main" count="234" uniqueCount="111">
  <si>
    <t>Background</t>
  </si>
  <si>
    <t>Player Name</t>
  </si>
  <si>
    <t>Per Team Composition</t>
  </si>
  <si>
    <t>State</t>
  </si>
  <si>
    <t>Position</t>
  </si>
  <si>
    <t>Batting Average</t>
  </si>
  <si>
    <t>Wickets / Match</t>
  </si>
  <si>
    <t>IsWicketKeeper</t>
  </si>
  <si>
    <t>IsSelected</t>
  </si>
  <si>
    <t>P1</t>
  </si>
  <si>
    <t>Batsman</t>
  </si>
  <si>
    <t>Maharashtra</t>
  </si>
  <si>
    <t>- We are trying to automate the team selection process for different states for Ranji Tournament</t>
  </si>
  <si>
    <t>Bowler</t>
  </si>
  <si>
    <t>All Rounder</t>
  </si>
  <si>
    <t>- The selection process involves using Player Statistics and some inputs to determine the ideal team composition for different states</t>
  </si>
  <si>
    <t>- This assignment will allow you to use excel automation to select cricket players for different states for Ranji trophy.</t>
  </si>
  <si>
    <t>Problem Statement</t>
  </si>
  <si>
    <t>P2</t>
  </si>
  <si>
    <t>Data Available:</t>
  </si>
  <si>
    <t>P3</t>
  </si>
  <si>
    <t>1) Player Info: Each player's info is given in the Player_Statistics sheet and contains following details:</t>
  </si>
  <si>
    <t>P4</t>
  </si>
  <si>
    <t>- Player Name</t>
  </si>
  <si>
    <t>- State</t>
  </si>
  <si>
    <t>P5</t>
  </si>
  <si>
    <t>- Position (Batsman/ Bowler/ Allrounder)</t>
  </si>
  <si>
    <t>- Batting Average</t>
  </si>
  <si>
    <t>- Bowling Average (Wickets/ Match)</t>
  </si>
  <si>
    <t>P6</t>
  </si>
  <si>
    <t>- isWicketkeeper</t>
  </si>
  <si>
    <t>P7</t>
  </si>
  <si>
    <t xml:space="preserve">2) Required Team Composition: </t>
  </si>
  <si>
    <t>- The required number of players at each position (batsman, bowler or allrounder)</t>
  </si>
  <si>
    <t>- Please refer to Required_Team_Composition sheet</t>
  </si>
  <si>
    <t>P8</t>
  </si>
  <si>
    <t>3) Selection Criteria:</t>
  </si>
  <si>
    <t>- There has to be one wicketkeeper-batsman in the team. In case there are multiple candidate wicketkeepers in the state, the one with highest batting average is selected</t>
  </si>
  <si>
    <t>P9</t>
  </si>
  <si>
    <t>- Select the remaining number of required batsmen in a decreasing order of their batting averages</t>
  </si>
  <si>
    <t>- Select the required number of bowlers in the decreasing order of wickets/match</t>
  </si>
  <si>
    <t>P10</t>
  </si>
  <si>
    <t>- Select the allrounders based on the formula (Batting average + 5*wickets/match). The higher this value, the better the allrounder and needs to be chosen</t>
  </si>
  <si>
    <t>P11</t>
  </si>
  <si>
    <t>Output Required:</t>
  </si>
  <si>
    <t>P12</t>
  </si>
  <si>
    <t>1) The "isSelected" flag should have an output "True/ False" for each row in "Player_statistics" sheet indicating whether a player is selected based on the criteria or not.</t>
  </si>
  <si>
    <t>P13</t>
  </si>
  <si>
    <t>Process &amp; Instructions:</t>
  </si>
  <si>
    <t>1) To get the selected players, you should write excel formulas or VBA macros which populate the value of isSelected</t>
  </si>
  <si>
    <t>P14</t>
  </si>
  <si>
    <t>- If needed, you can add columns to the right of isSelected which would help you in the processing</t>
  </si>
  <si>
    <t>P15</t>
  </si>
  <si>
    <t>2) The submitted solution should be generic so that it should work on changing the Player Info and the required team composition</t>
  </si>
  <si>
    <t>P16</t>
  </si>
  <si>
    <r>
      <rPr>
        <b/>
        <sz val="10"/>
        <rFont val="Arial"/>
      </rPr>
      <t>Note:</t>
    </r>
    <r>
      <rPr>
        <sz val="10"/>
        <color rgb="FF000000"/>
        <rFont val="Arial"/>
      </rPr>
      <t xml:space="preserve"> Please don't delete those processing columns while submitting the assignment</t>
    </r>
  </si>
  <si>
    <t>P17</t>
  </si>
  <si>
    <t>P18</t>
  </si>
  <si>
    <t>P19</t>
  </si>
  <si>
    <t>P20</t>
  </si>
  <si>
    <t>P21</t>
  </si>
  <si>
    <t>Karnataka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</si>
  <si>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</si>
  <si>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</si>
  <si>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</si>
  <si>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</si>
  <si>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</si>
  <si>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</si>
  <si>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</si>
  <si>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</si>
  <si>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</si>
  <si>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</si>
  <si>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</si>
  <si>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</si>
  <si>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</si>
  <si>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</si>
  <si>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</si>
  <si>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</si>
  <si>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</si>
  <si>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</si>
  <si>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</si>
  <si>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</si>
  <si>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</si>
  <si>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Delhi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</si>
  <si>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</si>
  <si>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</si>
  <si>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</si>
  <si>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</si>
  <si>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</si>
  <si>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</si>
  <si>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</si>
  <si>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</si>
  <si>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</si>
  <si>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</si>
  <si>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</si>
  <si>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</si>
  <si>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</si>
  <si>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</si>
  <si>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</si>
  <si>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</si>
  <si>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</si>
  <si>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</si>
  <si>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</si>
  <si>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</si>
  <si>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</si>
  <si>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- Changes in team composition (Number of Batsman, Number of Bowlers and Number of All Rounders)</t>
  </si>
  <si>
    <t>- Addition of more states in the dataset</t>
  </si>
  <si>
    <t>The worksheet should automatically handle the following changes:</t>
  </si>
  <si>
    <t>- Changes in the data set (Batting Averages / Wickets and Wicketkeeper flag)</t>
  </si>
  <si>
    <t>Given a set of player information, some selection criteria and the required number of players at each position as input,automatically mark whether a player is selected or not for his state team</t>
  </si>
  <si>
    <r>
      <t>We need to select the best team for</t>
    </r>
    <r>
      <rPr>
        <b/>
        <u/>
        <sz val="9"/>
        <rFont val="Arial"/>
        <family val="2"/>
      </rPr>
      <t xml:space="preserve"> EACH STATE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</si>
</sst>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rgb="FF000000"/>
      <name val="Arial"/>
    </font>
    <font>
      <sz val="11"/>
      <name val="Calibri"/>
    </font>
    <font>
      <sz val="11"/>
      <color rgb="FF000000"/>
      <name val="Calibri"/>
    </font>
    <font>
      <b/>
      <sz val="9"/>
      <name val="Arial"/>
    </font>
    <font>
      <sz val="9"/>
      <name val="Arial"/>
    </font>
    <font>
      <u/>
      <sz val="9"/>
      <color rgb="FF0000FF"/>
      <name val="Arial"/>
    </font>
    <font>
      <b/>
      <sz val="10"/>
      <name val="Arial"/>
    </font>
    <font>
      <b/>
      <u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rgb="FFC9DAF8"/>
        <bgColor rgb="FFC9DAF8"/>
      </patternFill>
    </fill>
    <fill>
      <patternFill patternType="solid">
        <fgColor rgb="FFECECEC"/>
        <bgColor rgb="FFECECEC"/>
      </patternFill>
    </fill>
    <fill>
      <patternFill patternType="solid">
        <fgColor rgb="FFDEEAF6"/>
        <bgColor rgb="FFDEEAF6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Border="1" applyAlignment="1"/>
    <xf numFmtId="0" fontId="3" fillId="3" borderId="0" xfId="0" applyFont="1" applyFill="1" applyAlignment="1">
      <alignment vertical="top"/>
    </xf>
    <xf numFmtId="0" fontId="2" fillId="2" borderId="0" xfId="0" applyFont="1" applyFill="1" applyBorder="1" applyAlignment="1"/>
    <xf numFmtId="0" fontId="4" fillId="3" borderId="0" xfId="0" applyFont="1" applyFill="1" applyAlignment="1">
      <alignment vertical="top"/>
    </xf>
    <xf numFmtId="0" fontId="2" fillId="4" borderId="0" xfId="0" applyFont="1" applyFill="1" applyBorder="1" applyAlignment="1"/>
    <xf numFmtId="0" fontId="2" fillId="0" borderId="0" xfId="0" applyFont="1" applyAlignment="1"/>
    <xf numFmtId="0" fontId="1" fillId="0" borderId="1" xfId="0" applyFont="1" applyBorder="1" applyAlignment="1"/>
    <xf numFmtId="0" fontId="2" fillId="0" borderId="2" xfId="0" applyFont="1" applyBorder="1" applyAlignment="1"/>
    <xf numFmtId="0" fontId="4" fillId="0" borderId="0" xfId="0" applyFont="1" applyAlignment="1">
      <alignment vertical="top"/>
    </xf>
    <xf numFmtId="0" fontId="2" fillId="5" borderId="3" xfId="0" applyFont="1" applyFill="1" applyBorder="1" applyAlignment="1">
      <alignment horizontal="right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Font="1" applyAlignment="1"/>
    <xf numFmtId="0" fontId="4" fillId="0" borderId="0" xfId="0" quotePrefix="1" applyFont="1" applyAlignment="1">
      <alignment vertical="top"/>
    </xf>
    <xf numFmtId="0" fontId="0" fillId="0" borderId="0" xfId="0" applyFont="1" applyAlignment="1"/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showGridLines="0" tabSelected="1" workbookViewId="0"/>
  </sheetViews>
  <sheetFormatPr defaultColWidth="14.42578125" defaultRowHeight="15.75" customHeight="1"/>
  <cols>
    <col min="1" max="1" width="3.42578125" customWidth="1"/>
    <col min="2" max="24" width="6.28515625" customWidth="1"/>
  </cols>
  <sheetData>
    <row r="1" spans="1:24" ht="15.75" customHeight="1">
      <c r="A1" s="3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customHeight="1">
      <c r="A2" s="10"/>
      <c r="B2" s="12" t="s">
        <v>12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5.75" customHeight="1">
      <c r="A3" s="12"/>
      <c r="B3" s="12" t="s">
        <v>15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ht="15.75" customHeight="1">
      <c r="A4" s="10"/>
      <c r="B4" s="12" t="s">
        <v>16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5.75" customHeight="1">
      <c r="A5" s="14"/>
      <c r="B5" s="12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 customHeight="1">
      <c r="A6" s="3" t="s">
        <v>17</v>
      </c>
      <c r="B6" s="1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>
      <c r="A7" s="10"/>
      <c r="B7" s="21" t="s">
        <v>110</v>
      </c>
      <c r="C7" s="12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s="18" customFormat="1" ht="15.75" customHeight="1">
      <c r="A8" s="17"/>
      <c r="B8" s="12" t="s">
        <v>109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ht="15.75" customHeight="1">
      <c r="A9" s="12"/>
      <c r="B9" s="12" t="s">
        <v>107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5.75" customHeight="1">
      <c r="A10" s="12"/>
      <c r="B10" s="12"/>
      <c r="C10" s="19" t="s">
        <v>105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5.75" customHeight="1">
      <c r="A11" s="12"/>
      <c r="B11" s="12"/>
      <c r="C11" s="19" t="s">
        <v>106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15.75" customHeight="1">
      <c r="A12" s="12"/>
      <c r="B12" s="12"/>
      <c r="C12" s="19" t="s">
        <v>108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5.75" customHeight="1">
      <c r="A13" s="10"/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5.75" customHeight="1">
      <c r="A14" s="3" t="s">
        <v>19</v>
      </c>
      <c r="B14" s="1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customHeight="1">
      <c r="A15" s="10"/>
      <c r="B15" s="12" t="s">
        <v>21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.75" customHeight="1">
      <c r="A16" s="10"/>
      <c r="B16" s="10"/>
      <c r="C16" s="12" t="s">
        <v>23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5.75" customHeight="1">
      <c r="A17" s="10"/>
      <c r="B17" s="10"/>
      <c r="C17" s="12" t="s">
        <v>24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5.75" customHeight="1">
      <c r="A18" s="10"/>
      <c r="B18" s="10"/>
      <c r="C18" s="12" t="s">
        <v>26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5.75" customHeight="1">
      <c r="A19" s="10"/>
      <c r="B19" s="10"/>
      <c r="C19" s="12" t="s">
        <v>27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5.75" customHeight="1">
      <c r="A20" s="10"/>
      <c r="B20" s="10"/>
      <c r="C20" s="12" t="s">
        <v>28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5.75" customHeight="1">
      <c r="A21" s="10"/>
      <c r="B21" s="10"/>
      <c r="C21" s="12" t="s">
        <v>30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5.75" customHeight="1">
      <c r="A22" s="10"/>
      <c r="B22" s="12"/>
      <c r="C22" s="1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5.75" customHeight="1">
      <c r="A23" s="10"/>
      <c r="B23" s="12" t="s">
        <v>32</v>
      </c>
      <c r="C23" s="12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5.75" customHeight="1">
      <c r="A24" s="10"/>
      <c r="B24" s="12"/>
      <c r="C24" s="12" t="s">
        <v>33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5.75" customHeight="1">
      <c r="A25" s="10"/>
      <c r="B25" s="12"/>
      <c r="C25" s="12" t="s">
        <v>34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5.75" customHeight="1">
      <c r="A26" s="10"/>
      <c r="B26" s="12"/>
      <c r="C26" s="12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2.75">
      <c r="A27" s="10"/>
      <c r="B27" s="12" t="s">
        <v>36</v>
      </c>
      <c r="C27" s="1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2.75">
      <c r="A28" s="10"/>
      <c r="B28" s="10"/>
      <c r="C28" s="12" t="s">
        <v>37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2.75">
      <c r="A29" s="10"/>
      <c r="B29" s="10"/>
      <c r="C29" s="12" t="s">
        <v>39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2.75">
      <c r="A30" s="10"/>
      <c r="B30" s="10"/>
      <c r="C30" s="12" t="s">
        <v>40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2.75">
      <c r="A31" s="12"/>
      <c r="B31" s="10"/>
      <c r="C31" s="12" t="s">
        <v>42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2.75">
      <c r="A32" s="10"/>
      <c r="B32" s="1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2.75">
      <c r="A33" s="3" t="s">
        <v>44</v>
      </c>
      <c r="B33" s="1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2.75">
      <c r="A34" s="10"/>
      <c r="B34" s="12" t="s">
        <v>46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2.75">
      <c r="A35" s="1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2.75">
      <c r="A36" s="3" t="s">
        <v>48</v>
      </c>
      <c r="B36" s="1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2.75">
      <c r="A37" s="10"/>
      <c r="B37" s="22" t="s">
        <v>49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1:24" ht="12.75">
      <c r="A38" s="12"/>
      <c r="B38" s="12"/>
      <c r="C38" s="12" t="s">
        <v>51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2.75">
      <c r="A39" s="12"/>
      <c r="B39" s="12" t="s">
        <v>53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2.75">
      <c r="A40" s="12"/>
      <c r="B40" s="12" t="s">
        <v>55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2.7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2.75">
      <c r="A42" s="3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2.75">
      <c r="A43" s="10"/>
      <c r="B43" s="16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2.75">
      <c r="A44" s="10"/>
      <c r="B44" s="1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</sheetData>
  <mergeCells count="1">
    <mergeCell ref="B37:X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7" sqref="B7"/>
    </sheetView>
  </sheetViews>
  <sheetFormatPr defaultColWidth="14.42578125" defaultRowHeight="15.75" customHeight="1"/>
  <sheetData>
    <row r="1" spans="1:7">
      <c r="A1" s="1"/>
      <c r="B1" s="1"/>
      <c r="C1" s="1"/>
      <c r="D1" s="1"/>
      <c r="E1" s="1"/>
      <c r="F1" s="1"/>
      <c r="G1" s="1"/>
    </row>
    <row r="2" spans="1:7">
      <c r="A2" s="7" t="s">
        <v>2</v>
      </c>
      <c r="B2" s="8"/>
      <c r="C2" s="1"/>
      <c r="D2" s="1"/>
      <c r="E2" s="1"/>
      <c r="F2" s="1"/>
      <c r="G2" s="1"/>
    </row>
    <row r="3" spans="1:7">
      <c r="A3" s="9" t="s">
        <v>10</v>
      </c>
      <c r="B3" s="11">
        <v>4</v>
      </c>
      <c r="C3" s="1"/>
      <c r="D3" s="1"/>
      <c r="E3" s="1"/>
      <c r="F3" s="1"/>
      <c r="G3" s="1"/>
    </row>
    <row r="4" spans="1:7">
      <c r="A4" s="9" t="s">
        <v>13</v>
      </c>
      <c r="B4" s="11">
        <v>3</v>
      </c>
      <c r="C4" s="1"/>
      <c r="D4" s="1"/>
      <c r="E4" s="1"/>
      <c r="F4" s="1"/>
      <c r="G4" s="1"/>
    </row>
    <row r="5" spans="1:7">
      <c r="A5" s="9" t="s">
        <v>14</v>
      </c>
      <c r="B5" s="11">
        <v>4</v>
      </c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>
      <c r="A8" s="1"/>
      <c r="B8" s="1"/>
      <c r="C8" s="1"/>
      <c r="D8" s="1"/>
      <c r="E8" s="1"/>
      <c r="F8" s="1"/>
      <c r="G8" s="1"/>
    </row>
    <row r="9" spans="1:7">
      <c r="A9" s="1"/>
      <c r="B9" s="1"/>
      <c r="C9" s="1"/>
      <c r="D9" s="1"/>
      <c r="E9" s="1"/>
      <c r="F9" s="1"/>
      <c r="G9" s="1"/>
    </row>
    <row r="10" spans="1:7"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2" sqref="A2"/>
    </sheetView>
  </sheetViews>
  <sheetFormatPr defaultColWidth="14.42578125" defaultRowHeight="15.75" customHeight="1"/>
  <sheetData>
    <row r="1" spans="1:8">
      <c r="A1" s="2" t="s">
        <v>1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6" t="s">
        <v>8</v>
      </c>
    </row>
    <row r="2" spans="1:8">
      <c r="A2" s="7" t="s">
        <v>9</v>
      </c>
      <c r="B2" s="7" t="s">
        <v>11</v>
      </c>
      <c r="C2" s="7" t="s">
        <v>10</v>
      </c>
      <c r="D2" s="13">
        <f ca="1">RANDBETWEEN(10,50)</f>
        <v>27</v>
      </c>
      <c r="E2" s="13">
        <f t="shared" ref="E2:E7" ca="1" si="0">RANDBETWEEN(0,2)</f>
        <v>2</v>
      </c>
      <c r="F2" s="13">
        <v>1</v>
      </c>
      <c r="G2" s="1" t="str">
        <f t="array" aca="1" ref="G2" ca="1">IF(D2:D64=MAX(IF($F$2:$F$65=1,IF($B$2:$B$65="Maharashtra",$D$2:$D$65))),A2:A64)</f>
        <v>P1</v>
      </c>
      <c r="H2" t="str">
        <f t="array" aca="1" ref="H2" ca="1">(IF($F$2:$F$65=1,IF($B$2:$B$65="Maharashtra",OFFSET($A$2:$A$65,0,0))))</f>
        <v>P1</v>
      </c>
    </row>
    <row r="3" spans="1:8">
      <c r="A3" s="7" t="s">
        <v>18</v>
      </c>
      <c r="B3" s="7" t="s">
        <v>11</v>
      </c>
      <c r="C3" s="7" t="s">
        <v>10</v>
      </c>
      <c r="D3" s="13">
        <f t="shared" ref="D3:D7" ca="1" si="1">RANDBETWEEN(10,50)</f>
        <v>23</v>
      </c>
      <c r="E3" s="13">
        <f t="shared" ca="1" si="0"/>
        <v>0</v>
      </c>
      <c r="F3" s="13">
        <v>1</v>
      </c>
      <c r="G3" s="1">
        <f t="array" aca="1" ref="G3" ca="1">IF(D3:D65=MAX(IF($F$2:$F$65=1,IF($B$2:$B$65="Maharashtra",$D$2:$D$65))),A3:A65,)</f>
        <v>0</v>
      </c>
      <c r="H3" s="20" t="str">
        <f>(IF($F$2:$F$65=1,IF($B$2:$B$65="Maharashtra",$A$2:$A$65)))</f>
        <v>P2</v>
      </c>
    </row>
    <row r="4" spans="1:8">
      <c r="A4" s="7" t="s">
        <v>20</v>
      </c>
      <c r="B4" s="7" t="s">
        <v>11</v>
      </c>
      <c r="C4" s="7" t="s">
        <v>10</v>
      </c>
      <c r="D4" s="13">
        <f t="shared" ca="1" si="1"/>
        <v>40</v>
      </c>
      <c r="E4" s="13">
        <f t="shared" ca="1" si="0"/>
        <v>0</v>
      </c>
      <c r="F4" s="13">
        <v>0</v>
      </c>
      <c r="G4" s="1">
        <f t="array" aca="1" ref="G4" ca="1">IF(D4:D66=MAX(IF($F$2:$F$65=1,IF($B$2:$B$65="Maharashtra",$D$2:$D$65))),A4:A66,)</f>
        <v>0</v>
      </c>
      <c r="H4" s="20" t="b">
        <f>(IF($F$2:$F$65=1,IF($B$2:$B$65="Maharashtra",$A$2:$A$65)))</f>
        <v>0</v>
      </c>
    </row>
    <row r="5" spans="1:8">
      <c r="A5" s="7" t="s">
        <v>22</v>
      </c>
      <c r="B5" s="7" t="s">
        <v>11</v>
      </c>
      <c r="C5" s="7" t="s">
        <v>10</v>
      </c>
      <c r="D5" s="13">
        <f t="shared" ca="1" si="1"/>
        <v>27</v>
      </c>
      <c r="E5" s="13">
        <f t="shared" ca="1" si="0"/>
        <v>1</v>
      </c>
      <c r="F5" s="13">
        <v>0</v>
      </c>
      <c r="G5" s="1" t="str">
        <f t="array" aca="1" ref="G5" ca="1">IF(D5:D67=MAX(IF($F$2:$F$65=1,IF($B$2:$B$65="Maharashtra",$D$2:$D$65))),A5:A67,)</f>
        <v>P4</v>
      </c>
    </row>
    <row r="6" spans="1:8">
      <c r="A6" s="7" t="s">
        <v>25</v>
      </c>
      <c r="B6" s="7" t="s">
        <v>11</v>
      </c>
      <c r="C6" s="7" t="s">
        <v>10</v>
      </c>
      <c r="D6" s="13">
        <f t="shared" ca="1" si="1"/>
        <v>38</v>
      </c>
      <c r="E6" s="13">
        <f t="shared" ca="1" si="0"/>
        <v>0</v>
      </c>
      <c r="F6" s="13">
        <v>0</v>
      </c>
      <c r="G6" s="1">
        <f t="array" aca="1" ref="G6" ca="1">IF(D6:D68=MAX(IF($F$2:$F$65=1,IF($B$2:$B$65="Maharashtra",$D$2:$D$65))),A6:A68,)</f>
        <v>0</v>
      </c>
    </row>
    <row r="7" spans="1:8">
      <c r="A7" s="7" t="s">
        <v>29</v>
      </c>
      <c r="B7" s="7" t="s">
        <v>11</v>
      </c>
      <c r="C7" s="7" t="s">
        <v>10</v>
      </c>
      <c r="D7" s="13">
        <f t="shared" ca="1" si="1"/>
        <v>32</v>
      </c>
      <c r="E7" s="13">
        <f t="shared" ca="1" si="0"/>
        <v>0</v>
      </c>
      <c r="F7" s="13">
        <v>0</v>
      </c>
      <c r="G7" s="1">
        <f t="array" aca="1" ref="G7" ca="1">IF(D7:D69=MAX(IF($F$2:$F$65=1,IF($B$2:$B$65="Maharashtra",$D$2:$D$65))),A7:A69,)</f>
        <v>0</v>
      </c>
    </row>
    <row r="8" spans="1:8">
      <c r="A8" s="7" t="s">
        <v>31</v>
      </c>
      <c r="B8" s="7" t="s">
        <v>11</v>
      </c>
      <c r="C8" s="7" t="s">
        <v>13</v>
      </c>
      <c r="D8" s="13">
        <f t="shared" ref="D8:D15" ca="1" si="2">RANDBETWEEN(5,25)</f>
        <v>17</v>
      </c>
      <c r="E8" s="13">
        <f t="shared" ref="E8:E21" ca="1" si="3">RANDBETWEEN(2,4)</f>
        <v>2</v>
      </c>
      <c r="F8" s="13">
        <v>0</v>
      </c>
      <c r="G8" s="1">
        <f t="array" aca="1" ref="G8" ca="1">IF(D8:D70=MAX(IF($F$2:$F$65=1,IF($B$2:$B$65="Maharashtra",$D$2:$D$65))),A8:A70,)</f>
        <v>0</v>
      </c>
    </row>
    <row r="9" spans="1:8">
      <c r="A9" s="7" t="s">
        <v>35</v>
      </c>
      <c r="B9" s="7" t="s">
        <v>11</v>
      </c>
      <c r="C9" s="7" t="s">
        <v>13</v>
      </c>
      <c r="D9" s="13">
        <f t="shared" ca="1" si="2"/>
        <v>16</v>
      </c>
      <c r="E9" s="13">
        <f t="shared" ca="1" si="3"/>
        <v>4</v>
      </c>
      <c r="F9" s="13">
        <v>0</v>
      </c>
      <c r="G9" s="1">
        <f t="array" aca="1" ref="G9" ca="1">IF(D9:D71=MAX(IF($F$2:$F$65=1,IF($B$2:$B$65="Maharashtra",$D$2:$D$65))),A9:A71,)</f>
        <v>0</v>
      </c>
    </row>
    <row r="10" spans="1:8">
      <c r="A10" s="7" t="s">
        <v>38</v>
      </c>
      <c r="B10" s="7" t="s">
        <v>11</v>
      </c>
      <c r="C10" s="7" t="s">
        <v>13</v>
      </c>
      <c r="D10" s="13">
        <f t="shared" ca="1" si="2"/>
        <v>12</v>
      </c>
      <c r="E10" s="13">
        <f t="shared" ca="1" si="3"/>
        <v>4</v>
      </c>
      <c r="F10" s="13">
        <v>0</v>
      </c>
      <c r="G10" s="1">
        <f t="array" aca="1" ref="G10" ca="1">IF(D10:D72=MAX(IF($F$2:$F$65=1,IF($B$2:$B$65="Maharashtra",$D$2:$D$65))),A10:A72,)</f>
        <v>0</v>
      </c>
    </row>
    <row r="11" spans="1:8">
      <c r="A11" s="7" t="s">
        <v>41</v>
      </c>
      <c r="B11" s="7" t="s">
        <v>11</v>
      </c>
      <c r="C11" s="7" t="s">
        <v>13</v>
      </c>
      <c r="D11" s="13">
        <f t="shared" ca="1" si="2"/>
        <v>18</v>
      </c>
      <c r="E11" s="13">
        <f t="shared" ca="1" si="3"/>
        <v>4</v>
      </c>
      <c r="F11" s="13">
        <v>0</v>
      </c>
      <c r="G11" s="1">
        <f t="array" aca="1" ref="G11" ca="1">IF(D11:D73=MAX(IF($F$2:$F$65=1,IF($B$2:$B$65="Maharashtra",$D$2:$D$65))),A11:A73,)</f>
        <v>0</v>
      </c>
    </row>
    <row r="12" spans="1:8">
      <c r="A12" s="7" t="s">
        <v>43</v>
      </c>
      <c r="B12" s="7" t="s">
        <v>11</v>
      </c>
      <c r="C12" s="7" t="s">
        <v>13</v>
      </c>
      <c r="D12" s="13">
        <f t="shared" ca="1" si="2"/>
        <v>5</v>
      </c>
      <c r="E12" s="13">
        <f t="shared" ca="1" si="3"/>
        <v>3</v>
      </c>
      <c r="F12" s="13">
        <v>0</v>
      </c>
      <c r="G12" s="1">
        <f t="array" aca="1" ref="G12" ca="1">IF(D12:D74=MAX(IF($F$2:$F$65=1,IF($B$2:$B$65="Maharashtra",$D$2:$D$65))),A12:A74,)</f>
        <v>0</v>
      </c>
    </row>
    <row r="13" spans="1:8">
      <c r="A13" s="7" t="s">
        <v>45</v>
      </c>
      <c r="B13" s="7" t="s">
        <v>11</v>
      </c>
      <c r="C13" s="7" t="s">
        <v>13</v>
      </c>
      <c r="D13" s="13">
        <f t="shared" ca="1" si="2"/>
        <v>15</v>
      </c>
      <c r="E13" s="13">
        <f t="shared" ca="1" si="3"/>
        <v>3</v>
      </c>
      <c r="F13" s="13">
        <v>0</v>
      </c>
      <c r="G13" s="1">
        <f t="array" aca="1" ref="G13" ca="1">IF(D13:D75=MAX(IF($F$2:$F$65=1,IF($B$2:$B$65="Maharashtra",$D$2:$D$65))),A13:A75,)</f>
        <v>0</v>
      </c>
    </row>
    <row r="14" spans="1:8">
      <c r="A14" s="7" t="s">
        <v>47</v>
      </c>
      <c r="B14" s="7" t="s">
        <v>11</v>
      </c>
      <c r="C14" s="7" t="s">
        <v>13</v>
      </c>
      <c r="D14" s="13">
        <f t="shared" ca="1" si="2"/>
        <v>12</v>
      </c>
      <c r="E14" s="13">
        <f t="shared" ca="1" si="3"/>
        <v>2</v>
      </c>
      <c r="F14" s="13">
        <v>0</v>
      </c>
      <c r="G14" s="1">
        <f t="array" aca="1" ref="G14" ca="1">IF(D14:D76=MAX(IF($F$2:$F$65=1,IF($B$2:$B$65="Maharashtra",$D$2:$D$65))),A14:A76,)</f>
        <v>0</v>
      </c>
    </row>
    <row r="15" spans="1:8">
      <c r="A15" s="7" t="s">
        <v>50</v>
      </c>
      <c r="B15" s="7" t="s">
        <v>11</v>
      </c>
      <c r="C15" s="7" t="s">
        <v>13</v>
      </c>
      <c r="D15" s="13">
        <f t="shared" ca="1" si="2"/>
        <v>5</v>
      </c>
      <c r="E15" s="13">
        <f t="shared" ca="1" si="3"/>
        <v>4</v>
      </c>
      <c r="F15" s="13">
        <v>0</v>
      </c>
      <c r="G15" s="1">
        <f t="array" aca="1" ref="G15" ca="1">IF(D15:D77=MAX(IF($F$2:$F$65=1,IF($B$2:$B$65="Maharashtra",$D$2:$D$65))),A15:A77,)</f>
        <v>0</v>
      </c>
    </row>
    <row r="16" spans="1:8">
      <c r="A16" s="7" t="s">
        <v>52</v>
      </c>
      <c r="B16" s="7" t="s">
        <v>11</v>
      </c>
      <c r="C16" s="7" t="s">
        <v>14</v>
      </c>
      <c r="D16" s="13">
        <f t="shared" ref="D16:D27" ca="1" si="4">RANDBETWEEN(10,50)</f>
        <v>36</v>
      </c>
      <c r="E16" s="13">
        <f t="shared" ca="1" si="3"/>
        <v>4</v>
      </c>
      <c r="F16" s="13">
        <v>0</v>
      </c>
      <c r="G16" s="1"/>
    </row>
    <row r="17" spans="1:7">
      <c r="A17" s="7" t="s">
        <v>54</v>
      </c>
      <c r="B17" s="7" t="s">
        <v>11</v>
      </c>
      <c r="C17" s="7" t="s">
        <v>14</v>
      </c>
      <c r="D17" s="13">
        <f t="shared" ca="1" si="4"/>
        <v>33</v>
      </c>
      <c r="E17" s="13">
        <f t="shared" ca="1" si="3"/>
        <v>2</v>
      </c>
      <c r="F17" s="13">
        <v>0</v>
      </c>
      <c r="G17" s="1"/>
    </row>
    <row r="18" spans="1:7">
      <c r="A18" s="7" t="s">
        <v>56</v>
      </c>
      <c r="B18" s="7" t="s">
        <v>11</v>
      </c>
      <c r="C18" s="7" t="s">
        <v>14</v>
      </c>
      <c r="D18" s="13">
        <f t="shared" ca="1" si="4"/>
        <v>34</v>
      </c>
      <c r="E18" s="13">
        <f t="shared" ca="1" si="3"/>
        <v>4</v>
      </c>
      <c r="F18" s="13">
        <v>0</v>
      </c>
      <c r="G18" s="1"/>
    </row>
    <row r="19" spans="1:7">
      <c r="A19" s="7" t="s">
        <v>57</v>
      </c>
      <c r="B19" s="7" t="s">
        <v>11</v>
      </c>
      <c r="C19" s="7" t="s">
        <v>14</v>
      </c>
      <c r="D19" s="13">
        <f t="shared" ca="1" si="4"/>
        <v>24</v>
      </c>
      <c r="E19" s="13">
        <f t="shared" ca="1" si="3"/>
        <v>4</v>
      </c>
      <c r="F19" s="13">
        <v>0</v>
      </c>
      <c r="G19" s="1"/>
    </row>
    <row r="20" spans="1:7">
      <c r="A20" s="7" t="s">
        <v>58</v>
      </c>
      <c r="B20" s="7" t="s">
        <v>11</v>
      </c>
      <c r="C20" s="7" t="s">
        <v>14</v>
      </c>
      <c r="D20" s="13">
        <f t="shared" ca="1" si="4"/>
        <v>29</v>
      </c>
      <c r="E20" s="13">
        <f t="shared" ca="1" si="3"/>
        <v>2</v>
      </c>
      <c r="F20" s="13">
        <v>0</v>
      </c>
      <c r="G20" s="1"/>
    </row>
    <row r="21" spans="1:7">
      <c r="A21" s="7" t="s">
        <v>59</v>
      </c>
      <c r="B21" s="7" t="s">
        <v>11</v>
      </c>
      <c r="C21" s="7" t="s">
        <v>14</v>
      </c>
      <c r="D21" s="13">
        <f t="shared" ca="1" si="4"/>
        <v>36</v>
      </c>
      <c r="E21" s="13">
        <f t="shared" ca="1" si="3"/>
        <v>2</v>
      </c>
      <c r="F21" s="13">
        <v>0</v>
      </c>
      <c r="G21" s="1"/>
    </row>
    <row r="22" spans="1:7">
      <c r="A22" s="7" t="s">
        <v>60</v>
      </c>
      <c r="B22" s="7" t="s">
        <v>61</v>
      </c>
      <c r="C22" s="7" t="s">
        <v>10</v>
      </c>
      <c r="D22" s="13">
        <f t="shared" ca="1" si="4"/>
        <v>17</v>
      </c>
      <c r="E22" s="13">
        <f t="shared" ref="E22:E27" ca="1" si="5">RANDBETWEEN(0,2)</f>
        <v>0</v>
      </c>
      <c r="F22" s="13">
        <v>1</v>
      </c>
      <c r="G22" s="1"/>
    </row>
    <row r="23" spans="1:7">
      <c r="A23" s="7" t="s">
        <v>62</v>
      </c>
      <c r="B23" s="7" t="s">
        <v>61</v>
      </c>
      <c r="C23" s="7" t="s">
        <v>10</v>
      </c>
      <c r="D23" s="13">
        <f t="shared" ca="1" si="4"/>
        <v>20</v>
      </c>
      <c r="E23" s="13">
        <f t="shared" ca="1" si="5"/>
        <v>1</v>
      </c>
      <c r="F23" s="13">
        <v>1</v>
      </c>
      <c r="G23" s="1"/>
    </row>
    <row r="24" spans="1:7">
      <c r="A24" s="7" t="s">
        <v>63</v>
      </c>
      <c r="B24" s="7" t="s">
        <v>61</v>
      </c>
      <c r="C24" s="7" t="s">
        <v>10</v>
      </c>
      <c r="D24" s="13">
        <f t="shared" ca="1" si="4"/>
        <v>41</v>
      </c>
      <c r="E24" s="13">
        <f t="shared" ca="1" si="5"/>
        <v>2</v>
      </c>
      <c r="F24" s="13">
        <v>1</v>
      </c>
      <c r="G24" s="1"/>
    </row>
    <row r="25" spans="1:7">
      <c r="A25" s="7" t="s">
        <v>64</v>
      </c>
      <c r="B25" s="7" t="s">
        <v>61</v>
      </c>
      <c r="C25" s="7" t="s">
        <v>10</v>
      </c>
      <c r="D25" s="13">
        <f t="shared" ca="1" si="4"/>
        <v>45</v>
      </c>
      <c r="E25" s="13">
        <f t="shared" ca="1" si="5"/>
        <v>0</v>
      </c>
      <c r="F25" s="13">
        <v>0</v>
      </c>
      <c r="G25" s="1"/>
    </row>
    <row r="26" spans="1:7">
      <c r="A26" s="7" t="s">
        <v>65</v>
      </c>
      <c r="B26" s="7" t="s">
        <v>61</v>
      </c>
      <c r="C26" s="7" t="s">
        <v>10</v>
      </c>
      <c r="D26" s="13">
        <f t="shared" ca="1" si="4"/>
        <v>46</v>
      </c>
      <c r="E26" s="13">
        <f t="shared" ca="1" si="5"/>
        <v>0</v>
      </c>
      <c r="F26" s="13">
        <v>0</v>
      </c>
      <c r="G26" s="1"/>
    </row>
    <row r="27" spans="1:7">
      <c r="A27" s="7" t="s">
        <v>66</v>
      </c>
      <c r="B27" s="7" t="s">
        <v>61</v>
      </c>
      <c r="C27" s="7" t="s">
        <v>10</v>
      </c>
      <c r="D27" s="13">
        <f t="shared" ca="1" si="4"/>
        <v>32</v>
      </c>
      <c r="E27" s="13">
        <f t="shared" ca="1" si="5"/>
        <v>1</v>
      </c>
      <c r="F27" s="13">
        <v>0</v>
      </c>
      <c r="G27" s="1"/>
    </row>
    <row r="28" spans="1:7">
      <c r="A28" s="7" t="s">
        <v>67</v>
      </c>
      <c r="B28" s="7" t="s">
        <v>61</v>
      </c>
      <c r="C28" s="7" t="s">
        <v>13</v>
      </c>
      <c r="D28" s="13">
        <f t="shared" ref="D28:D35" ca="1" si="6">RANDBETWEEN(5,25)</f>
        <v>20</v>
      </c>
      <c r="E28" s="13">
        <f t="shared" ref="E28:E42" ca="1" si="7">RANDBETWEEN(2,4)</f>
        <v>2</v>
      </c>
      <c r="F28" s="13">
        <v>0</v>
      </c>
      <c r="G28" s="1"/>
    </row>
    <row r="29" spans="1:7">
      <c r="A29" s="7" t="s">
        <v>68</v>
      </c>
      <c r="B29" s="7" t="s">
        <v>61</v>
      </c>
      <c r="C29" s="7" t="s">
        <v>13</v>
      </c>
      <c r="D29" s="13">
        <f t="shared" ca="1" si="6"/>
        <v>8</v>
      </c>
      <c r="E29" s="13">
        <f t="shared" ca="1" si="7"/>
        <v>3</v>
      </c>
      <c r="F29" s="13">
        <v>0</v>
      </c>
      <c r="G29" s="1"/>
    </row>
    <row r="30" spans="1:7">
      <c r="A30" s="7" t="s">
        <v>69</v>
      </c>
      <c r="B30" s="7" t="s">
        <v>61</v>
      </c>
      <c r="C30" s="7" t="s">
        <v>13</v>
      </c>
      <c r="D30" s="13">
        <f t="shared" ca="1" si="6"/>
        <v>21</v>
      </c>
      <c r="E30" s="13">
        <f t="shared" ca="1" si="7"/>
        <v>3</v>
      </c>
      <c r="F30" s="13">
        <v>0</v>
      </c>
      <c r="G30" s="1"/>
    </row>
    <row r="31" spans="1:7">
      <c r="A31" s="7" t="s">
        <v>70</v>
      </c>
      <c r="B31" s="7" t="s">
        <v>61</v>
      </c>
      <c r="C31" s="7" t="s">
        <v>13</v>
      </c>
      <c r="D31" s="13">
        <f t="shared" ca="1" si="6"/>
        <v>16</v>
      </c>
      <c r="E31" s="13">
        <f t="shared" ca="1" si="7"/>
        <v>4</v>
      </c>
      <c r="F31" s="13">
        <v>0</v>
      </c>
      <c r="G31" s="1"/>
    </row>
    <row r="32" spans="1:7">
      <c r="A32" s="7" t="s">
        <v>71</v>
      </c>
      <c r="B32" s="7" t="s">
        <v>61</v>
      </c>
      <c r="C32" s="7" t="s">
        <v>13</v>
      </c>
      <c r="D32" s="13">
        <f t="shared" ca="1" si="6"/>
        <v>20</v>
      </c>
      <c r="E32" s="13">
        <f t="shared" ca="1" si="7"/>
        <v>2</v>
      </c>
      <c r="F32" s="13">
        <v>0</v>
      </c>
      <c r="G32" s="1"/>
    </row>
    <row r="33" spans="1:7">
      <c r="A33" s="7" t="s">
        <v>72</v>
      </c>
      <c r="B33" s="7" t="s">
        <v>61</v>
      </c>
      <c r="C33" s="7" t="s">
        <v>13</v>
      </c>
      <c r="D33" s="13">
        <f t="shared" ca="1" si="6"/>
        <v>10</v>
      </c>
      <c r="E33" s="13">
        <f t="shared" ca="1" si="7"/>
        <v>3</v>
      </c>
      <c r="F33" s="13">
        <v>0</v>
      </c>
      <c r="G33" s="1"/>
    </row>
    <row r="34" spans="1:7">
      <c r="A34" s="7" t="s">
        <v>73</v>
      </c>
      <c r="B34" s="7" t="s">
        <v>61</v>
      </c>
      <c r="C34" s="7" t="s">
        <v>13</v>
      </c>
      <c r="D34" s="13">
        <f t="shared" ca="1" si="6"/>
        <v>15</v>
      </c>
      <c r="E34" s="13">
        <f t="shared" ca="1" si="7"/>
        <v>3</v>
      </c>
      <c r="F34" s="13">
        <v>0</v>
      </c>
      <c r="G34" s="1"/>
    </row>
    <row r="35" spans="1:7">
      <c r="A35" s="7" t="s">
        <v>74</v>
      </c>
      <c r="B35" s="7" t="s">
        <v>61</v>
      </c>
      <c r="C35" s="7" t="s">
        <v>13</v>
      </c>
      <c r="D35" s="13">
        <f t="shared" ca="1" si="6"/>
        <v>24</v>
      </c>
      <c r="E35" s="13">
        <f t="shared" ca="1" si="7"/>
        <v>4</v>
      </c>
      <c r="F35" s="13">
        <v>0</v>
      </c>
      <c r="G35" s="1"/>
    </row>
    <row r="36" spans="1:7">
      <c r="A36" s="7" t="s">
        <v>75</v>
      </c>
      <c r="B36" s="7" t="s">
        <v>61</v>
      </c>
      <c r="C36" s="7" t="s">
        <v>14</v>
      </c>
      <c r="D36" s="13">
        <f t="shared" ref="D36:D41" ca="1" si="8">RANDBETWEEN(10,50)</f>
        <v>38</v>
      </c>
      <c r="E36" s="13">
        <f t="shared" ca="1" si="7"/>
        <v>4</v>
      </c>
      <c r="F36" s="13">
        <v>0</v>
      </c>
      <c r="G36" s="1"/>
    </row>
    <row r="37" spans="1:7">
      <c r="A37" s="7" t="s">
        <v>76</v>
      </c>
      <c r="B37" s="7" t="s">
        <v>61</v>
      </c>
      <c r="C37" s="7" t="s">
        <v>14</v>
      </c>
      <c r="D37" s="13">
        <f t="shared" ca="1" si="8"/>
        <v>33</v>
      </c>
      <c r="E37" s="13">
        <f t="shared" ca="1" si="7"/>
        <v>3</v>
      </c>
      <c r="F37" s="13">
        <v>0</v>
      </c>
      <c r="G37" s="1"/>
    </row>
    <row r="38" spans="1:7">
      <c r="A38" s="7" t="s">
        <v>77</v>
      </c>
      <c r="B38" s="7" t="s">
        <v>61</v>
      </c>
      <c r="C38" s="7" t="s">
        <v>14</v>
      </c>
      <c r="D38" s="13">
        <f t="shared" ca="1" si="8"/>
        <v>18</v>
      </c>
      <c r="E38" s="13">
        <f t="shared" ca="1" si="7"/>
        <v>2</v>
      </c>
      <c r="F38" s="13">
        <v>0</v>
      </c>
      <c r="G38" s="1"/>
    </row>
    <row r="39" spans="1:7">
      <c r="A39" s="7" t="s">
        <v>78</v>
      </c>
      <c r="B39" s="7" t="s">
        <v>61</v>
      </c>
      <c r="C39" s="7" t="s">
        <v>14</v>
      </c>
      <c r="D39" s="13">
        <f t="shared" ca="1" si="8"/>
        <v>44</v>
      </c>
      <c r="E39" s="13">
        <f t="shared" ca="1" si="7"/>
        <v>4</v>
      </c>
      <c r="F39" s="13">
        <v>0</v>
      </c>
      <c r="G39" s="1"/>
    </row>
    <row r="40" spans="1:7">
      <c r="A40" s="7" t="s">
        <v>79</v>
      </c>
      <c r="B40" s="7" t="s">
        <v>61</v>
      </c>
      <c r="C40" s="7" t="s">
        <v>14</v>
      </c>
      <c r="D40" s="13">
        <f t="shared" ca="1" si="8"/>
        <v>14</v>
      </c>
      <c r="E40" s="13">
        <f t="shared" ca="1" si="7"/>
        <v>2</v>
      </c>
      <c r="F40" s="13">
        <v>0</v>
      </c>
      <c r="G40" s="1"/>
    </row>
    <row r="41" spans="1:7">
      <c r="A41" s="7" t="s">
        <v>80</v>
      </c>
      <c r="B41" s="7" t="s">
        <v>61</v>
      </c>
      <c r="C41" s="7" t="s">
        <v>14</v>
      </c>
      <c r="D41" s="13">
        <f t="shared" ca="1" si="8"/>
        <v>44</v>
      </c>
      <c r="E41" s="13">
        <f t="shared" ca="1" si="7"/>
        <v>2</v>
      </c>
      <c r="F41" s="13">
        <v>0</v>
      </c>
      <c r="G41" s="1"/>
    </row>
    <row r="42" spans="1:7">
      <c r="A42" s="7" t="s">
        <v>81</v>
      </c>
      <c r="B42" s="7" t="s">
        <v>61</v>
      </c>
      <c r="C42" s="7" t="s">
        <v>13</v>
      </c>
      <c r="D42" s="13">
        <f ca="1">RANDBETWEEN(5,25)</f>
        <v>10</v>
      </c>
      <c r="E42" s="13">
        <f t="shared" ca="1" si="7"/>
        <v>2</v>
      </c>
      <c r="F42" s="13">
        <v>0</v>
      </c>
      <c r="G42" s="1"/>
    </row>
    <row r="43" spans="1:7">
      <c r="A43" s="7" t="s">
        <v>82</v>
      </c>
      <c r="B43" s="7" t="s">
        <v>83</v>
      </c>
      <c r="C43" s="7" t="s">
        <v>10</v>
      </c>
      <c r="D43" s="13">
        <f t="shared" ref="D43:D48" ca="1" si="9">RANDBETWEEN(10,50)</f>
        <v>38</v>
      </c>
      <c r="E43" s="13">
        <f t="shared" ref="E43:E48" ca="1" si="10">RANDBETWEEN(0,2)</f>
        <v>0</v>
      </c>
      <c r="F43" s="13">
        <v>0</v>
      </c>
      <c r="G43" s="1"/>
    </row>
    <row r="44" spans="1:7">
      <c r="A44" s="7" t="s">
        <v>84</v>
      </c>
      <c r="B44" s="7" t="s">
        <v>83</v>
      </c>
      <c r="C44" s="7" t="s">
        <v>10</v>
      </c>
      <c r="D44" s="13">
        <f t="shared" ca="1" si="9"/>
        <v>23</v>
      </c>
      <c r="E44" s="13">
        <f t="shared" ca="1" si="10"/>
        <v>1</v>
      </c>
      <c r="F44" s="13">
        <v>0</v>
      </c>
      <c r="G44" s="1"/>
    </row>
    <row r="45" spans="1:7">
      <c r="A45" s="7" t="s">
        <v>85</v>
      </c>
      <c r="B45" s="7" t="s">
        <v>83</v>
      </c>
      <c r="C45" s="7" t="s">
        <v>10</v>
      </c>
      <c r="D45" s="13">
        <f t="shared" ca="1" si="9"/>
        <v>36</v>
      </c>
      <c r="E45" s="13">
        <f t="shared" ca="1" si="10"/>
        <v>0</v>
      </c>
      <c r="F45" s="13">
        <v>1</v>
      </c>
      <c r="G45" s="1"/>
    </row>
    <row r="46" spans="1:7">
      <c r="A46" s="7" t="s">
        <v>86</v>
      </c>
      <c r="B46" s="7" t="s">
        <v>83</v>
      </c>
      <c r="C46" s="7" t="s">
        <v>10</v>
      </c>
      <c r="D46" s="13">
        <f t="shared" ca="1" si="9"/>
        <v>32</v>
      </c>
      <c r="E46" s="13">
        <f t="shared" ca="1" si="10"/>
        <v>1</v>
      </c>
      <c r="F46" s="13">
        <v>1</v>
      </c>
      <c r="G46" s="1"/>
    </row>
    <row r="47" spans="1:7">
      <c r="A47" s="7" t="s">
        <v>87</v>
      </c>
      <c r="B47" s="7" t="s">
        <v>83</v>
      </c>
      <c r="C47" s="7" t="s">
        <v>10</v>
      </c>
      <c r="D47" s="13">
        <f t="shared" ca="1" si="9"/>
        <v>16</v>
      </c>
      <c r="E47" s="13">
        <f t="shared" ca="1" si="10"/>
        <v>2</v>
      </c>
      <c r="F47" s="13">
        <v>0</v>
      </c>
      <c r="G47" s="1"/>
    </row>
    <row r="48" spans="1:7">
      <c r="A48" s="7" t="s">
        <v>88</v>
      </c>
      <c r="B48" s="7" t="s">
        <v>83</v>
      </c>
      <c r="C48" s="7" t="s">
        <v>10</v>
      </c>
      <c r="D48" s="13">
        <f t="shared" ca="1" si="9"/>
        <v>47</v>
      </c>
      <c r="E48" s="13">
        <f t="shared" ca="1" si="10"/>
        <v>1</v>
      </c>
      <c r="F48" s="13">
        <v>0</v>
      </c>
      <c r="G48" s="1"/>
    </row>
    <row r="49" spans="1:7">
      <c r="A49" s="7" t="s">
        <v>89</v>
      </c>
      <c r="B49" s="7" t="s">
        <v>83</v>
      </c>
      <c r="C49" s="7" t="s">
        <v>13</v>
      </c>
      <c r="D49" s="13">
        <f t="shared" ref="D49:D56" ca="1" si="11">RANDBETWEEN(5,25)</f>
        <v>15</v>
      </c>
      <c r="E49" s="13">
        <f t="shared" ref="E49:E62" ca="1" si="12">RANDBETWEEN(2,4)</f>
        <v>4</v>
      </c>
      <c r="F49" s="13">
        <v>0</v>
      </c>
      <c r="G49" s="1"/>
    </row>
    <row r="50" spans="1:7">
      <c r="A50" s="7" t="s">
        <v>90</v>
      </c>
      <c r="B50" s="7" t="s">
        <v>83</v>
      </c>
      <c r="C50" s="7" t="s">
        <v>13</v>
      </c>
      <c r="D50" s="13">
        <f t="shared" ca="1" si="11"/>
        <v>14</v>
      </c>
      <c r="E50" s="13">
        <f t="shared" ca="1" si="12"/>
        <v>4</v>
      </c>
      <c r="F50" s="13">
        <v>0</v>
      </c>
      <c r="G50" s="1"/>
    </row>
    <row r="51" spans="1:7">
      <c r="A51" s="7" t="s">
        <v>91</v>
      </c>
      <c r="B51" s="7" t="s">
        <v>83</v>
      </c>
      <c r="C51" s="7" t="s">
        <v>13</v>
      </c>
      <c r="D51" s="13">
        <f t="shared" ca="1" si="11"/>
        <v>20</v>
      </c>
      <c r="E51" s="13">
        <f t="shared" ca="1" si="12"/>
        <v>2</v>
      </c>
      <c r="F51" s="13">
        <v>0</v>
      </c>
      <c r="G51" s="1"/>
    </row>
    <row r="52" spans="1:7">
      <c r="A52" s="7" t="s">
        <v>92</v>
      </c>
      <c r="B52" s="7" t="s">
        <v>83</v>
      </c>
      <c r="C52" s="7" t="s">
        <v>13</v>
      </c>
      <c r="D52" s="13">
        <f t="shared" ca="1" si="11"/>
        <v>13</v>
      </c>
      <c r="E52" s="13">
        <f t="shared" ca="1" si="12"/>
        <v>4</v>
      </c>
      <c r="F52" s="13">
        <v>0</v>
      </c>
      <c r="G52" s="1"/>
    </row>
    <row r="53" spans="1:7">
      <c r="A53" s="7" t="s">
        <v>93</v>
      </c>
      <c r="B53" s="7" t="s">
        <v>83</v>
      </c>
      <c r="C53" s="7" t="s">
        <v>13</v>
      </c>
      <c r="D53" s="13">
        <f t="shared" ca="1" si="11"/>
        <v>14</v>
      </c>
      <c r="E53" s="13">
        <f t="shared" ca="1" si="12"/>
        <v>2</v>
      </c>
      <c r="F53" s="13">
        <v>0</v>
      </c>
      <c r="G53" s="1"/>
    </row>
    <row r="54" spans="1:7">
      <c r="A54" s="7" t="s">
        <v>94</v>
      </c>
      <c r="B54" s="7" t="s">
        <v>83</v>
      </c>
      <c r="C54" s="7" t="s">
        <v>13</v>
      </c>
      <c r="D54" s="13">
        <f t="shared" ca="1" si="11"/>
        <v>12</v>
      </c>
      <c r="E54" s="13">
        <f t="shared" ca="1" si="12"/>
        <v>2</v>
      </c>
      <c r="F54" s="13">
        <v>0</v>
      </c>
      <c r="G54" s="1"/>
    </row>
    <row r="55" spans="1:7">
      <c r="A55" s="7" t="s">
        <v>95</v>
      </c>
      <c r="B55" s="7" t="s">
        <v>83</v>
      </c>
      <c r="C55" s="7" t="s">
        <v>13</v>
      </c>
      <c r="D55" s="13">
        <f t="shared" ca="1" si="11"/>
        <v>24</v>
      </c>
      <c r="E55" s="13">
        <f t="shared" ca="1" si="12"/>
        <v>4</v>
      </c>
      <c r="F55" s="13">
        <v>0</v>
      </c>
      <c r="G55" s="1"/>
    </row>
    <row r="56" spans="1:7">
      <c r="A56" s="7" t="s">
        <v>96</v>
      </c>
      <c r="B56" s="7" t="s">
        <v>83</v>
      </c>
      <c r="C56" s="7" t="s">
        <v>13</v>
      </c>
      <c r="D56" s="13">
        <f t="shared" ca="1" si="11"/>
        <v>10</v>
      </c>
      <c r="E56" s="13">
        <f t="shared" ca="1" si="12"/>
        <v>2</v>
      </c>
      <c r="F56" s="13">
        <v>0</v>
      </c>
      <c r="G56" s="1"/>
    </row>
    <row r="57" spans="1:7">
      <c r="A57" s="7" t="s">
        <v>97</v>
      </c>
      <c r="B57" s="7" t="s">
        <v>83</v>
      </c>
      <c r="C57" s="7" t="s">
        <v>14</v>
      </c>
      <c r="D57" s="13">
        <f t="shared" ref="D57:D63" ca="1" si="13">RANDBETWEEN(10,50)</f>
        <v>49</v>
      </c>
      <c r="E57" s="13">
        <f t="shared" ca="1" si="12"/>
        <v>4</v>
      </c>
      <c r="F57" s="13">
        <v>0</v>
      </c>
      <c r="G57" s="1"/>
    </row>
    <row r="58" spans="1:7">
      <c r="A58" s="7" t="s">
        <v>98</v>
      </c>
      <c r="B58" s="7" t="s">
        <v>83</v>
      </c>
      <c r="C58" s="7" t="s">
        <v>14</v>
      </c>
      <c r="D58" s="13">
        <f t="shared" ca="1" si="13"/>
        <v>50</v>
      </c>
      <c r="E58" s="13">
        <f t="shared" ca="1" si="12"/>
        <v>3</v>
      </c>
      <c r="F58" s="13">
        <v>0</v>
      </c>
      <c r="G58" s="1"/>
    </row>
    <row r="59" spans="1:7">
      <c r="A59" s="7" t="s">
        <v>99</v>
      </c>
      <c r="B59" s="7" t="s">
        <v>83</v>
      </c>
      <c r="C59" s="7" t="s">
        <v>14</v>
      </c>
      <c r="D59" s="13">
        <f t="shared" ca="1" si="13"/>
        <v>30</v>
      </c>
      <c r="E59" s="13">
        <f t="shared" ca="1" si="12"/>
        <v>3</v>
      </c>
      <c r="F59" s="13">
        <v>0</v>
      </c>
      <c r="G59" s="1"/>
    </row>
    <row r="60" spans="1:7">
      <c r="A60" s="7" t="s">
        <v>100</v>
      </c>
      <c r="B60" s="7" t="s">
        <v>83</v>
      </c>
      <c r="C60" s="7" t="s">
        <v>14</v>
      </c>
      <c r="D60" s="13">
        <f t="shared" ca="1" si="13"/>
        <v>22</v>
      </c>
      <c r="E60" s="13">
        <f t="shared" ca="1" si="12"/>
        <v>3</v>
      </c>
      <c r="F60" s="13">
        <v>0</v>
      </c>
      <c r="G60" s="1"/>
    </row>
    <row r="61" spans="1:7">
      <c r="A61" s="7" t="s">
        <v>101</v>
      </c>
      <c r="B61" s="7" t="s">
        <v>83</v>
      </c>
      <c r="C61" s="7" t="s">
        <v>14</v>
      </c>
      <c r="D61" s="13">
        <f t="shared" ca="1" si="13"/>
        <v>12</v>
      </c>
      <c r="E61" s="13">
        <f t="shared" ca="1" si="12"/>
        <v>4</v>
      </c>
      <c r="F61" s="13">
        <v>0</v>
      </c>
      <c r="G61" s="1"/>
    </row>
    <row r="62" spans="1:7">
      <c r="A62" s="7" t="s">
        <v>102</v>
      </c>
      <c r="B62" s="7" t="s">
        <v>83</v>
      </c>
      <c r="C62" s="7" t="s">
        <v>14</v>
      </c>
      <c r="D62" s="13">
        <f t="shared" ca="1" si="13"/>
        <v>36</v>
      </c>
      <c r="E62" s="13">
        <f t="shared" ca="1" si="12"/>
        <v>4</v>
      </c>
      <c r="F62" s="13">
        <v>0</v>
      </c>
      <c r="G62" s="1"/>
    </row>
    <row r="63" spans="1:7">
      <c r="A63" s="7" t="s">
        <v>103</v>
      </c>
      <c r="B63" s="7" t="s">
        <v>83</v>
      </c>
      <c r="C63" s="7" t="s">
        <v>10</v>
      </c>
      <c r="D63" s="13">
        <f t="shared" ca="1" si="13"/>
        <v>31</v>
      </c>
      <c r="E63" s="13">
        <f ca="1">RANDBETWEEN(0,2)</f>
        <v>0</v>
      </c>
      <c r="F63" s="13">
        <v>1</v>
      </c>
      <c r="G63" s="1"/>
    </row>
    <row r="64" spans="1:7">
      <c r="A64" s="7" t="s">
        <v>104</v>
      </c>
      <c r="B64" s="7" t="s">
        <v>83</v>
      </c>
      <c r="C64" s="7" t="s">
        <v>13</v>
      </c>
      <c r="D64" s="13">
        <f ca="1">RANDBETWEEN(5,25)</f>
        <v>14</v>
      </c>
      <c r="E64" s="13">
        <f ca="1">RANDBETWEEN(2,4)</f>
        <v>2</v>
      </c>
      <c r="F64" s="13">
        <v>0</v>
      </c>
      <c r="G6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Problem Statement</vt:lpstr>
      <vt:lpstr>Required_Team_Composition</vt:lpstr>
      <vt:lpstr>Player_Statistics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Kumar,R,Rakesh,CSQ1A R</dc:creator>
  <cp:lastModifiedBy>Kumar,R,Rakesh,CSA1A R</cp:lastModifiedBy>
  <dcterms:created xsi:type="dcterms:W3CDTF">2017-07-10T09:05:54Z</dcterms:created>
  <dcterms:modified xsi:type="dcterms:W3CDTF">2017-07-17T07:08:42Z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